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а сайт\Управление по экономике\План мероприятий за 1 полугодие на 01.07.2022 г\"/>
    </mc:Choice>
  </mc:AlternateContent>
  <bookViews>
    <workbookView xWindow="0" yWindow="0" windowWidth="20160" windowHeight="6876"/>
  </bookViews>
  <sheets>
    <sheet name="Лист1" sheetId="1" r:id="rId1"/>
  </sheets>
  <definedNames>
    <definedName name="_GoBack" localSheetId="0">Лист1!$C$221</definedName>
    <definedName name="_xlnm.Print_Area" localSheetId="0">Лист1!$A$1:$I$215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6" i="1"/>
  <c r="G41" i="1"/>
  <c r="G46" i="1"/>
  <c r="G51" i="1"/>
  <c r="G61" i="1"/>
  <c r="G76" i="1"/>
  <c r="G81" i="1"/>
  <c r="G86" i="1"/>
  <c r="G101" i="1"/>
  <c r="G106" i="1"/>
  <c r="G161" i="1"/>
  <c r="G171" i="1"/>
  <c r="G176" i="1"/>
  <c r="G181" i="1"/>
  <c r="G186" i="1"/>
  <c r="G196" i="1"/>
  <c r="G211" i="1"/>
  <c r="G92" i="1"/>
  <c r="G167" i="1"/>
  <c r="G57" i="1"/>
  <c r="G56" i="1" s="1"/>
  <c r="G207" i="1"/>
  <c r="G145" i="1" l="1"/>
  <c r="G142" i="1"/>
  <c r="G158" i="1"/>
  <c r="G133" i="1" s="1"/>
  <c r="G159" i="1"/>
  <c r="G134" i="1" s="1"/>
  <c r="G160" i="1"/>
  <c r="G135" i="1" s="1"/>
  <c r="G157" i="1"/>
  <c r="G153" i="1"/>
  <c r="G128" i="1" s="1"/>
  <c r="G154" i="1"/>
  <c r="G129" i="1" s="1"/>
  <c r="G155" i="1"/>
  <c r="G130" i="1" s="1"/>
  <c r="G152" i="1"/>
  <c r="G148" i="1"/>
  <c r="G149" i="1"/>
  <c r="G150" i="1"/>
  <c r="G147" i="1"/>
  <c r="G68" i="1"/>
  <c r="G69" i="1"/>
  <c r="G70" i="1"/>
  <c r="G72" i="1"/>
  <c r="G195" i="1"/>
  <c r="G192" i="1"/>
  <c r="G208" i="1"/>
  <c r="G203" i="1" s="1"/>
  <c r="G168" i="1"/>
  <c r="G166" i="1" s="1"/>
  <c r="G169" i="1"/>
  <c r="G170" i="1"/>
  <c r="G98" i="1"/>
  <c r="G93" i="1" s="1"/>
  <c r="G91" i="1" s="1"/>
  <c r="G99" i="1"/>
  <c r="G94" i="1" s="1"/>
  <c r="G100" i="1"/>
  <c r="G95" i="1" s="1"/>
  <c r="G97" i="1"/>
  <c r="G96" i="1" s="1"/>
  <c r="G67" i="1" l="1"/>
  <c r="G66" i="1" s="1"/>
  <c r="G71" i="1"/>
  <c r="G122" i="1"/>
  <c r="G146" i="1"/>
  <c r="G127" i="1"/>
  <c r="G126" i="1" s="1"/>
  <c r="G151" i="1"/>
  <c r="G132" i="1"/>
  <c r="G131" i="1" s="1"/>
  <c r="G156" i="1"/>
  <c r="G123" i="1"/>
  <c r="G137" i="1"/>
  <c r="G140" i="1"/>
  <c r="G27" i="1"/>
  <c r="G22" i="1" l="1"/>
  <c r="G210" i="1" l="1"/>
  <c r="G209" i="1"/>
  <c r="G202" i="1"/>
  <c r="G124" i="1" l="1"/>
  <c r="G121" i="1" s="1"/>
  <c r="G206" i="1"/>
  <c r="G117" i="1"/>
  <c r="G112" i="1" s="1"/>
  <c r="G125" i="1"/>
  <c r="G120" i="1"/>
  <c r="G204" i="1"/>
  <c r="G201" i="1" s="1"/>
  <c r="G143" i="1"/>
  <c r="G205" i="1"/>
  <c r="G115" i="1" s="1"/>
  <c r="G194" i="1" l="1"/>
  <c r="G144" i="1"/>
  <c r="G141" i="1" s="1"/>
  <c r="G138" i="1"/>
  <c r="G118" i="1"/>
  <c r="G193" i="1"/>
  <c r="G191" i="1" s="1"/>
  <c r="G119" i="1" l="1"/>
  <c r="G116" i="1" s="1"/>
  <c r="G139" i="1"/>
  <c r="G136" i="1" s="1"/>
  <c r="G114" i="1"/>
  <c r="G29" i="1"/>
  <c r="G24" i="1" s="1"/>
  <c r="G30" i="1"/>
  <c r="G25" i="1" s="1"/>
  <c r="G28" i="1"/>
  <c r="G23" i="1" l="1"/>
  <c r="G21" i="1" s="1"/>
  <c r="G26" i="1"/>
  <c r="G113" i="1"/>
  <c r="G111" i="1" s="1"/>
  <c r="G19" i="1"/>
  <c r="G17" i="1"/>
  <c r="G20" i="1"/>
  <c r="G18" i="1" l="1"/>
  <c r="G16" i="1"/>
</calcChain>
</file>

<file path=xl/sharedStrings.xml><?xml version="1.0" encoding="utf-8"?>
<sst xmlns="http://schemas.openxmlformats.org/spreadsheetml/2006/main" count="417" uniqueCount="114">
  <si>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</si>
  <si>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</si>
  <si>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</si>
  <si>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</si>
  <si>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</si>
  <si>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</si>
  <si>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</si>
  <si>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</si>
  <si>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</si>
  <si>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</si>
  <si>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</si>
  <si>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</si>
  <si>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</si>
  <si>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</si>
  <si>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</si>
  <si>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</si>
  <si>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Всего, в том числе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</si>
  <si>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</si>
  <si>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</si>
  <si>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</si>
  <si>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</si>
  <si>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</si>
  <si>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</si>
  <si>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</si>
  <si>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</si>
  <si>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</si>
  <si>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</si>
  <si>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</si>
  <si>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</si>
  <si>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</si>
  <si>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</si>
  <si>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</si>
  <si>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</si>
  <si>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</si>
  <si>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</si>
  <si>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</si>
  <si>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</si>
  <si>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</si>
  <si>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</si>
  <si>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</si>
  <si>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</si>
  <si>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</si>
  <si>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</si>
  <si>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</si>
  <si>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</si>
  <si>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</si>
  <si>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</si>
  <si>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</si>
  <si>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</si>
  <si>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</si>
  <si>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</si>
  <si>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</si>
  <si>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</si>
  <si>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</si>
  <si>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</si>
  <si>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</si>
  <si>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</si>
  <si>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</si>
  <si>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</si>
  <si>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</si>
  <si>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%.</t>
  </si>
  <si>
    <t>2.</t>
  </si>
  <si>
    <t>2.1.</t>
  </si>
  <si>
    <t>3.1.1.</t>
  </si>
  <si>
    <t>4.1.2.</t>
  </si>
  <si>
    <t>4.1.3.</t>
  </si>
  <si>
    <t>сентябрь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</si>
  <si>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</si>
  <si>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</si>
  <si>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</si>
  <si>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</si>
  <si>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</si>
  <si>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</si>
  <si>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</si>
  <si>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</si>
  <si>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</si>
  <si>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</si>
  <si>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</si>
  <si>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</si>
  <si>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</si>
  <si>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</si>
  <si>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</si>
  <si>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</si>
  <si>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"Учатие в областном агропромышленном конкурсе"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</si>
  <si>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</si>
  <si>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</si>
  <si>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</si>
  <si>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</si>
  <si>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</si>
  <si>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</si>
  <si>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</si>
  <si>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</si>
  <si>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ПЛАН МЕРОПРИЯТИЙ НА 2022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</si>
  <si>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2022 год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</si>
  <si>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</si>
  <si>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</si>
  <si>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</si>
  <si>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Значения показателя мероприятия на 2022 год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</si>
  <si>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</si>
  <si>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</si>
  <si>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</si>
  <si>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</si>
  <si>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</si>
  <si>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</si>
  <si>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</si>
  <si>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</si>
  <si>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</si>
  <si>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</si>
  <si>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</si>
  <si>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</si>
  <si>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"Утвержден</t>
  </si>
  <si>
    <t>распоряжением Администрации</t>
  </si>
  <si>
    <t>от 30.12.2020 г. № 667-рг</t>
  </si>
  <si>
    <t>от 05.07.2022 г. № 538-рг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</si>
</sst>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tabSelected="1" view="pageBreakPreview" topLeftCell="A210" zoomScale="90" zoomScaleNormal="90" zoomScaleSheetLayoutView="90" workbookViewId="0">
      <selection activeCell="J150" sqref="J1:J1048576"/>
    </sheetView>
  </sheetViews>
  <sheetFormatPr defaultRowHeight="14.4" x14ac:dyDescent="0.3"/>
  <cols>
    <col min="1" max="1" width="9.109375" style="14" customWidth="1"/>
    <col min="2" max="2" width="46.5546875" style="14" customWidth="1"/>
    <col min="3" max="3" width="30.33203125" style="14" customWidth="1"/>
    <col min="4" max="4" width="11.33203125" style="14" customWidth="1"/>
    <col min="5" max="5" width="9.44140625" style="14" customWidth="1"/>
    <col min="6" max="6" width="22.109375" style="14" customWidth="1"/>
    <col min="7" max="7" width="11.33203125" style="14" customWidth="1"/>
    <col min="8" max="8" width="45.44140625" style="14" customWidth="1"/>
    <col min="9" max="9" width="16" style="14" customWidth="1"/>
  </cols>
  <sheetData>
    <row r="1" spans="1:9" ht="23.25" customHeight="1" x14ac:dyDescent="0.35">
      <c r="A1" s="10"/>
      <c r="B1" s="10"/>
      <c r="C1" s="10"/>
      <c r="D1" s="10"/>
      <c r="E1" s="10"/>
      <c r="F1" s="10"/>
      <c r="G1" s="34" t="s">
        <v>47</v>
      </c>
      <c r="H1" s="34"/>
      <c r="I1" s="34"/>
    </row>
    <row r="2" spans="1:9" ht="18" x14ac:dyDescent="0.3">
      <c r="A2" s="11"/>
      <c r="B2" s="11"/>
      <c r="C2" s="11"/>
      <c r="D2" s="11"/>
      <c r="E2" s="11"/>
      <c r="F2" s="11"/>
      <c r="G2" s="35" t="s">
        <v>48</v>
      </c>
      <c r="H2" s="35"/>
      <c r="I2" s="35"/>
    </row>
    <row r="3" spans="1:9" ht="18" x14ac:dyDescent="0.3">
      <c r="A3" s="11"/>
      <c r="B3" s="11"/>
      <c r="C3" s="11"/>
      <c r="D3" s="11"/>
      <c r="E3" s="11"/>
      <c r="F3" s="11"/>
      <c r="G3" s="35" t="s">
        <v>49</v>
      </c>
      <c r="H3" s="35"/>
      <c r="I3" s="35"/>
    </row>
    <row r="4" spans="1:9" ht="21" customHeight="1" x14ac:dyDescent="0.3">
      <c r="A4" s="11"/>
      <c r="B4" s="11"/>
      <c r="C4" s="11"/>
      <c r="D4" s="11"/>
      <c r="E4" s="11"/>
      <c r="F4" s="11"/>
      <c r="G4" s="36" t="s">
        <v>113</v>
      </c>
      <c r="H4" s="36"/>
      <c r="I4" s="36"/>
    </row>
    <row r="5" spans="1:9" ht="21" customHeight="1" x14ac:dyDescent="0.3">
      <c r="A5" s="11"/>
      <c r="B5" s="11"/>
      <c r="C5" s="11"/>
      <c r="D5" s="11"/>
      <c r="E5" s="11"/>
      <c r="F5" s="11"/>
      <c r="G5" s="12"/>
      <c r="H5" s="12"/>
      <c r="I5" s="12"/>
    </row>
    <row r="6" spans="1:9" ht="21" customHeight="1" x14ac:dyDescent="0.35">
      <c r="A6" s="15"/>
      <c r="B6" s="11"/>
      <c r="C6" s="15"/>
      <c r="D6" s="15"/>
      <c r="E6" s="15"/>
      <c r="F6" s="15"/>
      <c r="G6" s="91" t="s">
        <v>110</v>
      </c>
      <c r="H6" s="91"/>
      <c r="I6" s="91"/>
    </row>
    <row r="7" spans="1:9" ht="21" customHeight="1" x14ac:dyDescent="0.3">
      <c r="A7" s="15"/>
      <c r="B7" s="11"/>
      <c r="C7" s="15"/>
      <c r="D7" s="15"/>
      <c r="E7" s="15"/>
      <c r="F7" s="15"/>
      <c r="G7" s="92" t="s">
        <v>111</v>
      </c>
      <c r="H7" s="92"/>
      <c r="I7" s="92"/>
    </row>
    <row r="8" spans="1:9" ht="21" customHeight="1" x14ac:dyDescent="0.3">
      <c r="A8" s="15"/>
      <c r="B8" s="11"/>
      <c r="C8" s="15"/>
      <c r="D8" s="15"/>
      <c r="E8" s="15"/>
      <c r="F8" s="15"/>
      <c r="G8" s="92" t="s">
        <v>49</v>
      </c>
      <c r="H8" s="92"/>
      <c r="I8" s="92"/>
    </row>
    <row r="9" spans="1:9" ht="21" customHeight="1" x14ac:dyDescent="0.3">
      <c r="A9" s="15"/>
      <c r="B9" s="11"/>
      <c r="C9" s="15"/>
      <c r="D9" s="15"/>
      <c r="E9" s="15"/>
      <c r="F9" s="15"/>
      <c r="G9" s="92" t="s">
        <v>112</v>
      </c>
      <c r="H9" s="92"/>
      <c r="I9" s="92"/>
    </row>
    <row r="10" spans="1:9" ht="47.25" customHeight="1" x14ac:dyDescent="0.3">
      <c r="A10" s="39" t="s">
        <v>92</v>
      </c>
      <c r="B10" s="39"/>
      <c r="C10" s="39"/>
      <c r="D10" s="39"/>
      <c r="E10" s="39"/>
      <c r="F10" s="39"/>
      <c r="G10" s="39"/>
      <c r="H10" s="39"/>
      <c r="I10" s="39"/>
    </row>
    <row r="11" spans="1:9" ht="15.6" hidden="1" x14ac:dyDescent="0.3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6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36.75" customHeight="1" x14ac:dyDescent="0.3">
      <c r="A13" s="37" t="s">
        <v>8</v>
      </c>
      <c r="B13" s="37" t="s">
        <v>0</v>
      </c>
      <c r="C13" s="37" t="s">
        <v>1</v>
      </c>
      <c r="D13" s="37" t="s">
        <v>2</v>
      </c>
      <c r="E13" s="37"/>
      <c r="F13" s="56" t="s">
        <v>93</v>
      </c>
      <c r="G13" s="57"/>
      <c r="H13" s="37" t="s">
        <v>3</v>
      </c>
      <c r="I13" s="37" t="s">
        <v>97</v>
      </c>
    </row>
    <row r="14" spans="1:9" ht="34.5" customHeight="1" x14ac:dyDescent="0.3">
      <c r="A14" s="37"/>
      <c r="B14" s="37"/>
      <c r="C14" s="37"/>
      <c r="D14" s="5" t="s">
        <v>4</v>
      </c>
      <c r="E14" s="5" t="s">
        <v>5</v>
      </c>
      <c r="F14" s="5" t="s">
        <v>6</v>
      </c>
      <c r="G14" s="5" t="s">
        <v>7</v>
      </c>
      <c r="H14" s="37"/>
      <c r="I14" s="37"/>
    </row>
    <row r="15" spans="1:9" ht="15.6" x14ac:dyDescent="0.3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</row>
    <row r="16" spans="1:9" ht="15.6" x14ac:dyDescent="0.3">
      <c r="A16" s="18"/>
      <c r="B16" s="32" t="s">
        <v>77</v>
      </c>
      <c r="C16" s="32" t="s">
        <v>14</v>
      </c>
      <c r="D16" s="18" t="s">
        <v>15</v>
      </c>
      <c r="E16" s="18" t="s">
        <v>15</v>
      </c>
      <c r="F16" s="2" t="s">
        <v>9</v>
      </c>
      <c r="G16" s="1">
        <f>G21+G66+G91+G111</f>
        <v>101224.59999999999</v>
      </c>
      <c r="H16" s="17" t="s">
        <v>18</v>
      </c>
      <c r="I16" s="17" t="s">
        <v>18</v>
      </c>
    </row>
    <row r="17" spans="1:9" ht="36.75" customHeight="1" x14ac:dyDescent="0.3">
      <c r="A17" s="18"/>
      <c r="B17" s="32"/>
      <c r="C17" s="32"/>
      <c r="D17" s="18"/>
      <c r="E17" s="18"/>
      <c r="F17" s="2" t="s">
        <v>44</v>
      </c>
      <c r="G17" s="1">
        <f>G22+G67+G92+G112</f>
        <v>69807.299999999988</v>
      </c>
      <c r="H17" s="17"/>
      <c r="I17" s="17"/>
    </row>
    <row r="18" spans="1:9" ht="96.75" customHeight="1" x14ac:dyDescent="0.3">
      <c r="A18" s="18"/>
      <c r="B18" s="32"/>
      <c r="C18" s="32"/>
      <c r="D18" s="18"/>
      <c r="E18" s="18"/>
      <c r="F18" s="2" t="s">
        <v>45</v>
      </c>
      <c r="G18" s="1">
        <f>G23+G68+G93+G113</f>
        <v>26246.1</v>
      </c>
      <c r="H18" s="17"/>
      <c r="I18" s="17"/>
    </row>
    <row r="19" spans="1:9" ht="99.75" customHeight="1" x14ac:dyDescent="0.3">
      <c r="A19" s="18"/>
      <c r="B19" s="32"/>
      <c r="C19" s="32"/>
      <c r="D19" s="18"/>
      <c r="E19" s="18"/>
      <c r="F19" s="2" t="s">
        <v>43</v>
      </c>
      <c r="G19" s="1">
        <f>G24+G69+G94+G114</f>
        <v>71.2</v>
      </c>
      <c r="H19" s="17"/>
      <c r="I19" s="17"/>
    </row>
    <row r="20" spans="1:9" ht="46.8" x14ac:dyDescent="0.3">
      <c r="A20" s="18"/>
      <c r="B20" s="32"/>
      <c r="C20" s="32"/>
      <c r="D20" s="18"/>
      <c r="E20" s="18"/>
      <c r="F20" s="2" t="s">
        <v>46</v>
      </c>
      <c r="G20" s="1">
        <f>G25+G70+G95+G115</f>
        <v>5100</v>
      </c>
      <c r="H20" s="17"/>
      <c r="I20" s="17"/>
    </row>
    <row r="21" spans="1:9" ht="15.75" customHeight="1" x14ac:dyDescent="0.3">
      <c r="A21" s="18" t="s">
        <v>42</v>
      </c>
      <c r="B21" s="50" t="s">
        <v>78</v>
      </c>
      <c r="C21" s="53" t="s">
        <v>59</v>
      </c>
      <c r="D21" s="18"/>
      <c r="E21" s="18"/>
      <c r="F21" s="2" t="s">
        <v>9</v>
      </c>
      <c r="G21" s="1">
        <f>G22+G23+G24+G25</f>
        <v>35</v>
      </c>
      <c r="H21" s="17" t="s">
        <v>18</v>
      </c>
      <c r="I21" s="17" t="s">
        <v>18</v>
      </c>
    </row>
    <row r="22" spans="1:9" ht="15.6" x14ac:dyDescent="0.3">
      <c r="A22" s="18"/>
      <c r="B22" s="51"/>
      <c r="C22" s="54"/>
      <c r="D22" s="18"/>
      <c r="E22" s="18"/>
      <c r="F22" s="2" t="s">
        <v>10</v>
      </c>
      <c r="G22" s="1">
        <f>G27+G56</f>
        <v>35</v>
      </c>
      <c r="H22" s="17"/>
      <c r="I22" s="17"/>
    </row>
    <row r="23" spans="1:9" ht="15.6" x14ac:dyDescent="0.3">
      <c r="A23" s="18"/>
      <c r="B23" s="51"/>
      <c r="C23" s="54"/>
      <c r="D23" s="18"/>
      <c r="E23" s="18"/>
      <c r="F23" s="2" t="s">
        <v>11</v>
      </c>
      <c r="G23" s="1">
        <f>G28</f>
        <v>0</v>
      </c>
      <c r="H23" s="17"/>
      <c r="I23" s="17"/>
    </row>
    <row r="24" spans="1:9" ht="15.6" x14ac:dyDescent="0.3">
      <c r="A24" s="18"/>
      <c r="B24" s="51"/>
      <c r="C24" s="54"/>
      <c r="D24" s="18"/>
      <c r="E24" s="18"/>
      <c r="F24" s="2" t="s">
        <v>12</v>
      </c>
      <c r="G24" s="1">
        <f>G29</f>
        <v>0</v>
      </c>
      <c r="H24" s="17"/>
      <c r="I24" s="17"/>
    </row>
    <row r="25" spans="1:9" ht="15.6" x14ac:dyDescent="0.3">
      <c r="A25" s="18"/>
      <c r="B25" s="52"/>
      <c r="C25" s="55"/>
      <c r="D25" s="18"/>
      <c r="E25" s="18"/>
      <c r="F25" s="2" t="s">
        <v>13</v>
      </c>
      <c r="G25" s="1">
        <f>G30</f>
        <v>0</v>
      </c>
      <c r="H25" s="17"/>
      <c r="I25" s="17"/>
    </row>
    <row r="26" spans="1:9" ht="15.75" customHeight="1" x14ac:dyDescent="0.3">
      <c r="A26" s="33" t="s">
        <v>32</v>
      </c>
      <c r="B26" s="42" t="s">
        <v>89</v>
      </c>
      <c r="C26" s="47" t="s">
        <v>59</v>
      </c>
      <c r="D26" s="18"/>
      <c r="E26" s="18"/>
      <c r="F26" s="6" t="s">
        <v>9</v>
      </c>
      <c r="G26" s="3">
        <f>G27+G28+G29+G30</f>
        <v>35</v>
      </c>
      <c r="H26" s="17" t="s">
        <v>19</v>
      </c>
      <c r="I26" s="17" t="s">
        <v>19</v>
      </c>
    </row>
    <row r="27" spans="1:9" ht="15.6" x14ac:dyDescent="0.3">
      <c r="A27" s="33"/>
      <c r="B27" s="42"/>
      <c r="C27" s="48"/>
      <c r="D27" s="18"/>
      <c r="E27" s="18"/>
      <c r="F27" s="6" t="s">
        <v>10</v>
      </c>
      <c r="G27" s="3">
        <f>G32+G37+G42+G47+G52</f>
        <v>35</v>
      </c>
      <c r="H27" s="17"/>
      <c r="I27" s="17"/>
    </row>
    <row r="28" spans="1:9" ht="15.6" x14ac:dyDescent="0.3">
      <c r="A28" s="33"/>
      <c r="B28" s="42"/>
      <c r="C28" s="48"/>
      <c r="D28" s="18"/>
      <c r="E28" s="18"/>
      <c r="F28" s="6" t="s">
        <v>11</v>
      </c>
      <c r="G28" s="3">
        <f>G33+G38+G43+G48</f>
        <v>0</v>
      </c>
      <c r="H28" s="17"/>
      <c r="I28" s="17"/>
    </row>
    <row r="29" spans="1:9" ht="15.6" x14ac:dyDescent="0.3">
      <c r="A29" s="33"/>
      <c r="B29" s="42"/>
      <c r="C29" s="48"/>
      <c r="D29" s="18"/>
      <c r="E29" s="18"/>
      <c r="F29" s="6" t="s">
        <v>12</v>
      </c>
      <c r="G29" s="3">
        <f>G34+G39+G44+G49</f>
        <v>0</v>
      </c>
      <c r="H29" s="17"/>
      <c r="I29" s="17"/>
    </row>
    <row r="30" spans="1:9" ht="18.75" customHeight="1" x14ac:dyDescent="0.3">
      <c r="A30" s="33"/>
      <c r="B30" s="42"/>
      <c r="C30" s="49"/>
      <c r="D30" s="18"/>
      <c r="E30" s="18"/>
      <c r="F30" s="6" t="s">
        <v>13</v>
      </c>
      <c r="G30" s="3">
        <f>G35+G40+G45+G50</f>
        <v>0</v>
      </c>
      <c r="H30" s="17"/>
      <c r="I30" s="17"/>
    </row>
    <row r="31" spans="1:9" ht="37.5" customHeight="1" x14ac:dyDescent="0.3">
      <c r="A31" s="18" t="s">
        <v>33</v>
      </c>
      <c r="B31" s="19" t="s">
        <v>79</v>
      </c>
      <c r="C31" s="19" t="s">
        <v>59</v>
      </c>
      <c r="D31" s="18" t="s">
        <v>51</v>
      </c>
      <c r="E31" s="18" t="s">
        <v>51</v>
      </c>
      <c r="F31" s="6" t="s">
        <v>9</v>
      </c>
      <c r="G31" s="3">
        <f>G32+G33+G34+G35</f>
        <v>35</v>
      </c>
      <c r="H31" s="20" t="s">
        <v>20</v>
      </c>
      <c r="I31" s="38">
        <v>16</v>
      </c>
    </row>
    <row r="32" spans="1:9" ht="18" customHeight="1" x14ac:dyDescent="0.3">
      <c r="A32" s="18"/>
      <c r="B32" s="19"/>
      <c r="C32" s="19"/>
      <c r="D32" s="18"/>
      <c r="E32" s="18"/>
      <c r="F32" s="6" t="s">
        <v>10</v>
      </c>
      <c r="G32" s="16">
        <v>35</v>
      </c>
      <c r="H32" s="20"/>
      <c r="I32" s="38"/>
    </row>
    <row r="33" spans="1:9" ht="23.4" customHeight="1" x14ac:dyDescent="0.3">
      <c r="A33" s="18"/>
      <c r="B33" s="19"/>
      <c r="C33" s="19"/>
      <c r="D33" s="18"/>
      <c r="E33" s="18"/>
      <c r="F33" s="6" t="s">
        <v>11</v>
      </c>
      <c r="G33" s="3">
        <v>0</v>
      </c>
      <c r="H33" s="20" t="s">
        <v>21</v>
      </c>
      <c r="I33" s="21">
        <v>40</v>
      </c>
    </row>
    <row r="34" spans="1:9" ht="15.6" x14ac:dyDescent="0.3">
      <c r="A34" s="18"/>
      <c r="B34" s="19"/>
      <c r="C34" s="19"/>
      <c r="D34" s="18"/>
      <c r="E34" s="18"/>
      <c r="F34" s="6" t="s">
        <v>12</v>
      </c>
      <c r="G34" s="3">
        <v>0</v>
      </c>
      <c r="H34" s="20"/>
      <c r="I34" s="21"/>
    </row>
    <row r="35" spans="1:9" ht="15.6" x14ac:dyDescent="0.3">
      <c r="A35" s="18"/>
      <c r="B35" s="19"/>
      <c r="C35" s="19"/>
      <c r="D35" s="18"/>
      <c r="E35" s="18"/>
      <c r="F35" s="6" t="s">
        <v>13</v>
      </c>
      <c r="G35" s="3">
        <v>0</v>
      </c>
      <c r="H35" s="20"/>
      <c r="I35" s="21"/>
    </row>
    <row r="36" spans="1:9" ht="34.5" customHeight="1" x14ac:dyDescent="0.3">
      <c r="A36" s="18" t="s">
        <v>34</v>
      </c>
      <c r="B36" s="19" t="s">
        <v>80</v>
      </c>
      <c r="C36" s="19" t="s">
        <v>59</v>
      </c>
      <c r="D36" s="18" t="s">
        <v>52</v>
      </c>
      <c r="E36" s="18" t="s">
        <v>52</v>
      </c>
      <c r="F36" s="6" t="s">
        <v>9</v>
      </c>
      <c r="G36" s="3">
        <f>G37+G38+G39+G40</f>
        <v>0</v>
      </c>
      <c r="H36" s="20" t="s">
        <v>20</v>
      </c>
      <c r="I36" s="38">
        <v>70</v>
      </c>
    </row>
    <row r="37" spans="1:9" ht="17.25" customHeight="1" x14ac:dyDescent="0.3">
      <c r="A37" s="18"/>
      <c r="B37" s="19"/>
      <c r="C37" s="19"/>
      <c r="D37" s="18"/>
      <c r="E37" s="18"/>
      <c r="F37" s="6" t="s">
        <v>10</v>
      </c>
      <c r="G37" s="3">
        <v>0</v>
      </c>
      <c r="H37" s="20"/>
      <c r="I37" s="38"/>
    </row>
    <row r="38" spans="1:9" ht="15.6" x14ac:dyDescent="0.3">
      <c r="A38" s="18"/>
      <c r="B38" s="19"/>
      <c r="C38" s="19"/>
      <c r="D38" s="18"/>
      <c r="E38" s="18"/>
      <c r="F38" s="6" t="s">
        <v>11</v>
      </c>
      <c r="G38" s="3">
        <v>0</v>
      </c>
      <c r="H38" s="20" t="s">
        <v>21</v>
      </c>
      <c r="I38" s="21">
        <v>47</v>
      </c>
    </row>
    <row r="39" spans="1:9" ht="15.6" x14ac:dyDescent="0.3">
      <c r="A39" s="18"/>
      <c r="B39" s="19"/>
      <c r="C39" s="19"/>
      <c r="D39" s="18"/>
      <c r="E39" s="18"/>
      <c r="F39" s="6" t="s">
        <v>12</v>
      </c>
      <c r="G39" s="3">
        <v>0</v>
      </c>
      <c r="H39" s="20"/>
      <c r="I39" s="21"/>
    </row>
    <row r="40" spans="1:9" ht="15.6" x14ac:dyDescent="0.3">
      <c r="A40" s="18"/>
      <c r="B40" s="19"/>
      <c r="C40" s="19"/>
      <c r="D40" s="18"/>
      <c r="E40" s="18"/>
      <c r="F40" s="6" t="s">
        <v>13</v>
      </c>
      <c r="G40" s="3">
        <v>0</v>
      </c>
      <c r="H40" s="20"/>
      <c r="I40" s="21"/>
    </row>
    <row r="41" spans="1:9" ht="49.5" customHeight="1" x14ac:dyDescent="0.3">
      <c r="A41" s="18" t="s">
        <v>35</v>
      </c>
      <c r="B41" s="19" t="s">
        <v>81</v>
      </c>
      <c r="C41" s="19" t="s">
        <v>59</v>
      </c>
      <c r="D41" s="18"/>
      <c r="E41" s="18"/>
      <c r="F41" s="6" t="s">
        <v>9</v>
      </c>
      <c r="G41" s="3">
        <f>G42+G43+G44+G45</f>
        <v>0</v>
      </c>
      <c r="H41" s="20" t="s">
        <v>22</v>
      </c>
      <c r="I41" s="38">
        <v>12</v>
      </c>
    </row>
    <row r="42" spans="1:9" ht="15.6" x14ac:dyDescent="0.3">
      <c r="A42" s="18"/>
      <c r="B42" s="19"/>
      <c r="C42" s="19"/>
      <c r="D42" s="18"/>
      <c r="E42" s="18"/>
      <c r="F42" s="6" t="s">
        <v>10</v>
      </c>
      <c r="G42" s="3">
        <v>0</v>
      </c>
      <c r="H42" s="20"/>
      <c r="I42" s="38"/>
    </row>
    <row r="43" spans="1:9" ht="15.6" customHeight="1" x14ac:dyDescent="0.3">
      <c r="A43" s="18"/>
      <c r="B43" s="19"/>
      <c r="C43" s="19"/>
      <c r="D43" s="18"/>
      <c r="E43" s="18"/>
      <c r="F43" s="6" t="s">
        <v>11</v>
      </c>
      <c r="G43" s="3">
        <v>0</v>
      </c>
      <c r="H43" s="20" t="s">
        <v>23</v>
      </c>
      <c r="I43" s="38">
        <v>25</v>
      </c>
    </row>
    <row r="44" spans="1:9" ht="15.6" x14ac:dyDescent="0.3">
      <c r="A44" s="18"/>
      <c r="B44" s="19"/>
      <c r="C44" s="19"/>
      <c r="D44" s="18"/>
      <c r="E44" s="18"/>
      <c r="F44" s="6" t="s">
        <v>12</v>
      </c>
      <c r="G44" s="3">
        <v>0</v>
      </c>
      <c r="H44" s="20"/>
      <c r="I44" s="38"/>
    </row>
    <row r="45" spans="1:9" ht="15.6" x14ac:dyDescent="0.3">
      <c r="A45" s="18"/>
      <c r="B45" s="19"/>
      <c r="C45" s="19"/>
      <c r="D45" s="18"/>
      <c r="E45" s="18"/>
      <c r="F45" s="6" t="s">
        <v>13</v>
      </c>
      <c r="G45" s="3">
        <v>0</v>
      </c>
      <c r="H45" s="20"/>
      <c r="I45" s="38"/>
    </row>
    <row r="46" spans="1:9" ht="15.75" customHeight="1" x14ac:dyDescent="0.3">
      <c r="A46" s="18" t="s">
        <v>36</v>
      </c>
      <c r="B46" s="19" t="s">
        <v>82</v>
      </c>
      <c r="C46" s="19" t="s">
        <v>59</v>
      </c>
      <c r="D46" s="18" t="s">
        <v>53</v>
      </c>
      <c r="E46" s="18" t="s">
        <v>53</v>
      </c>
      <c r="F46" s="6" t="s">
        <v>9</v>
      </c>
      <c r="G46" s="3">
        <f>G47+G48+G49+G50</f>
        <v>0</v>
      </c>
      <c r="H46" s="20" t="s">
        <v>24</v>
      </c>
      <c r="I46" s="38">
        <v>10</v>
      </c>
    </row>
    <row r="47" spans="1:9" ht="15.6" x14ac:dyDescent="0.3">
      <c r="A47" s="18"/>
      <c r="B47" s="19"/>
      <c r="C47" s="19"/>
      <c r="D47" s="18"/>
      <c r="E47" s="18"/>
      <c r="F47" s="6" t="s">
        <v>10</v>
      </c>
      <c r="G47" s="3">
        <v>0</v>
      </c>
      <c r="H47" s="20"/>
      <c r="I47" s="38"/>
    </row>
    <row r="48" spans="1:9" ht="15.6" x14ac:dyDescent="0.3">
      <c r="A48" s="18"/>
      <c r="B48" s="19"/>
      <c r="C48" s="19"/>
      <c r="D48" s="18"/>
      <c r="E48" s="18"/>
      <c r="F48" s="6" t="s">
        <v>11</v>
      </c>
      <c r="G48" s="3">
        <v>0</v>
      </c>
      <c r="H48" s="20"/>
      <c r="I48" s="38"/>
    </row>
    <row r="49" spans="1:9" ht="15.6" x14ac:dyDescent="0.3">
      <c r="A49" s="18"/>
      <c r="B49" s="19"/>
      <c r="C49" s="19"/>
      <c r="D49" s="18"/>
      <c r="E49" s="18"/>
      <c r="F49" s="6" t="s">
        <v>12</v>
      </c>
      <c r="G49" s="3">
        <v>0</v>
      </c>
      <c r="H49" s="20"/>
      <c r="I49" s="38"/>
    </row>
    <row r="50" spans="1:9" ht="15.75" customHeight="1" x14ac:dyDescent="0.3">
      <c r="A50" s="18"/>
      <c r="B50" s="19"/>
      <c r="C50" s="19"/>
      <c r="D50" s="18"/>
      <c r="E50" s="18"/>
      <c r="F50" s="6" t="s">
        <v>13</v>
      </c>
      <c r="G50" s="3">
        <v>0</v>
      </c>
      <c r="H50" s="20"/>
      <c r="I50" s="38"/>
    </row>
    <row r="51" spans="1:9" ht="24.6" customHeight="1" x14ac:dyDescent="0.3">
      <c r="A51" s="18" t="s">
        <v>67</v>
      </c>
      <c r="B51" s="19" t="s">
        <v>83</v>
      </c>
      <c r="C51" s="19" t="s">
        <v>59</v>
      </c>
      <c r="D51" s="18" t="s">
        <v>66</v>
      </c>
      <c r="E51" s="18" t="s">
        <v>66</v>
      </c>
      <c r="F51" s="6" t="s">
        <v>9</v>
      </c>
      <c r="G51" s="3">
        <f>G52+G53+G54+G55</f>
        <v>0</v>
      </c>
      <c r="H51" s="20" t="s">
        <v>68</v>
      </c>
      <c r="I51" s="38">
        <v>3</v>
      </c>
    </row>
    <row r="52" spans="1:9" ht="16.2" customHeight="1" x14ac:dyDescent="0.3">
      <c r="A52" s="18"/>
      <c r="B52" s="19"/>
      <c r="C52" s="19"/>
      <c r="D52" s="18"/>
      <c r="E52" s="18"/>
      <c r="F52" s="6" t="s">
        <v>10</v>
      </c>
      <c r="G52" s="3">
        <v>0</v>
      </c>
      <c r="H52" s="20"/>
      <c r="I52" s="38"/>
    </row>
    <row r="53" spans="1:9" ht="13.95" customHeight="1" x14ac:dyDescent="0.3">
      <c r="A53" s="18"/>
      <c r="B53" s="19"/>
      <c r="C53" s="19"/>
      <c r="D53" s="18"/>
      <c r="E53" s="18"/>
      <c r="F53" s="6" t="s">
        <v>11</v>
      </c>
      <c r="G53" s="3">
        <v>0</v>
      </c>
      <c r="H53" s="20"/>
      <c r="I53" s="38"/>
    </row>
    <row r="54" spans="1:9" ht="19.2" customHeight="1" x14ac:dyDescent="0.3">
      <c r="A54" s="18"/>
      <c r="B54" s="19"/>
      <c r="C54" s="19"/>
      <c r="D54" s="18"/>
      <c r="E54" s="18"/>
      <c r="F54" s="6" t="s">
        <v>12</v>
      </c>
      <c r="G54" s="3">
        <v>0</v>
      </c>
      <c r="H54" s="20"/>
      <c r="I54" s="38"/>
    </row>
    <row r="55" spans="1:9" ht="15.75" customHeight="1" x14ac:dyDescent="0.3">
      <c r="A55" s="18"/>
      <c r="B55" s="19"/>
      <c r="C55" s="19"/>
      <c r="D55" s="18"/>
      <c r="E55" s="18"/>
      <c r="F55" s="6" t="s">
        <v>13</v>
      </c>
      <c r="G55" s="3">
        <v>0</v>
      </c>
      <c r="H55" s="20"/>
      <c r="I55" s="38"/>
    </row>
    <row r="56" spans="1:9" s="4" customFormat="1" ht="17.25" customHeight="1" x14ac:dyDescent="0.3">
      <c r="A56" s="33" t="s">
        <v>98</v>
      </c>
      <c r="B56" s="19" t="s">
        <v>109</v>
      </c>
      <c r="C56" s="19" t="s">
        <v>59</v>
      </c>
      <c r="D56" s="18" t="s">
        <v>55</v>
      </c>
      <c r="E56" s="18" t="s">
        <v>56</v>
      </c>
      <c r="F56" s="6" t="s">
        <v>9</v>
      </c>
      <c r="G56" s="3">
        <f>G57+G58+G59+G60</f>
        <v>0</v>
      </c>
      <c r="H56" s="17" t="s">
        <v>19</v>
      </c>
      <c r="I56" s="17" t="s">
        <v>19</v>
      </c>
    </row>
    <row r="57" spans="1:9" s="4" customFormat="1" ht="15.6" x14ac:dyDescent="0.3">
      <c r="A57" s="33"/>
      <c r="B57" s="19"/>
      <c r="C57" s="19"/>
      <c r="D57" s="18"/>
      <c r="E57" s="18"/>
      <c r="F57" s="6" t="s">
        <v>10</v>
      </c>
      <c r="G57" s="3">
        <f>SUM(G62)</f>
        <v>0</v>
      </c>
      <c r="H57" s="17"/>
      <c r="I57" s="17"/>
    </row>
    <row r="58" spans="1:9" s="4" customFormat="1" ht="15.6" x14ac:dyDescent="0.3">
      <c r="A58" s="33"/>
      <c r="B58" s="19"/>
      <c r="C58" s="19"/>
      <c r="D58" s="18"/>
      <c r="E58" s="18"/>
      <c r="F58" s="6" t="s">
        <v>11</v>
      </c>
      <c r="G58" s="3">
        <v>0</v>
      </c>
      <c r="H58" s="17"/>
      <c r="I58" s="17"/>
    </row>
    <row r="59" spans="1:9" s="4" customFormat="1" ht="15.6" x14ac:dyDescent="0.3">
      <c r="A59" s="33"/>
      <c r="B59" s="19"/>
      <c r="C59" s="19"/>
      <c r="D59" s="18"/>
      <c r="E59" s="18"/>
      <c r="F59" s="6" t="s">
        <v>12</v>
      </c>
      <c r="G59" s="3">
        <v>0</v>
      </c>
      <c r="H59" s="17"/>
      <c r="I59" s="17"/>
    </row>
    <row r="60" spans="1:9" s="4" customFormat="1" ht="15.6" x14ac:dyDescent="0.3">
      <c r="A60" s="33"/>
      <c r="B60" s="19"/>
      <c r="C60" s="19"/>
      <c r="D60" s="18"/>
      <c r="E60" s="18"/>
      <c r="F60" s="6" t="s">
        <v>13</v>
      </c>
      <c r="G60" s="3">
        <v>0</v>
      </c>
      <c r="H60" s="17"/>
      <c r="I60" s="17"/>
    </row>
    <row r="61" spans="1:9" s="4" customFormat="1" ht="15.6" x14ac:dyDescent="0.3">
      <c r="A61" s="18" t="s">
        <v>99</v>
      </c>
      <c r="B61" s="19" t="s">
        <v>100</v>
      </c>
      <c r="C61" s="19" t="s">
        <v>59</v>
      </c>
      <c r="D61" s="18" t="s">
        <v>55</v>
      </c>
      <c r="E61" s="18" t="s">
        <v>56</v>
      </c>
      <c r="F61" s="6" t="s">
        <v>9</v>
      </c>
      <c r="G61" s="3">
        <f>G62+G63+G64+G65</f>
        <v>0</v>
      </c>
      <c r="H61" s="20" t="s">
        <v>101</v>
      </c>
      <c r="I61" s="21">
        <v>25</v>
      </c>
    </row>
    <row r="62" spans="1:9" s="4" customFormat="1" ht="15.6" x14ac:dyDescent="0.3">
      <c r="A62" s="18"/>
      <c r="B62" s="19"/>
      <c r="C62" s="19"/>
      <c r="D62" s="18"/>
      <c r="E62" s="18"/>
      <c r="F62" s="6" t="s">
        <v>10</v>
      </c>
      <c r="G62" s="3">
        <v>0</v>
      </c>
      <c r="H62" s="20"/>
      <c r="I62" s="21"/>
    </row>
    <row r="63" spans="1:9" s="4" customFormat="1" ht="15.6" x14ac:dyDescent="0.3">
      <c r="A63" s="18"/>
      <c r="B63" s="19"/>
      <c r="C63" s="19"/>
      <c r="D63" s="18"/>
      <c r="E63" s="18"/>
      <c r="F63" s="6" t="s">
        <v>11</v>
      </c>
      <c r="G63" s="3">
        <v>0</v>
      </c>
      <c r="H63" s="20"/>
      <c r="I63" s="21"/>
    </row>
    <row r="64" spans="1:9" s="4" customFormat="1" ht="15.6" x14ac:dyDescent="0.3">
      <c r="A64" s="18"/>
      <c r="B64" s="19"/>
      <c r="C64" s="19"/>
      <c r="D64" s="18"/>
      <c r="E64" s="18"/>
      <c r="F64" s="6" t="s">
        <v>12</v>
      </c>
      <c r="G64" s="3">
        <v>0</v>
      </c>
      <c r="H64" s="20"/>
      <c r="I64" s="21"/>
    </row>
    <row r="65" spans="1:9" s="4" customFormat="1" ht="15.6" x14ac:dyDescent="0.3">
      <c r="A65" s="18"/>
      <c r="B65" s="19"/>
      <c r="C65" s="19"/>
      <c r="D65" s="18"/>
      <c r="E65" s="18"/>
      <c r="F65" s="6" t="s">
        <v>13</v>
      </c>
      <c r="G65" s="3">
        <v>0</v>
      </c>
      <c r="H65" s="20"/>
      <c r="I65" s="21"/>
    </row>
    <row r="66" spans="1:9" s="4" customFormat="1" ht="17.25" customHeight="1" x14ac:dyDescent="0.3">
      <c r="A66" s="33" t="s">
        <v>61</v>
      </c>
      <c r="B66" s="43" t="s">
        <v>103</v>
      </c>
      <c r="C66" s="32" t="s">
        <v>14</v>
      </c>
      <c r="D66" s="18"/>
      <c r="E66" s="18"/>
      <c r="F66" s="2" t="s">
        <v>9</v>
      </c>
      <c r="G66" s="1">
        <f>G67+G68+G69+G70</f>
        <v>1160</v>
      </c>
      <c r="H66" s="17" t="s">
        <v>19</v>
      </c>
      <c r="I66" s="17" t="s">
        <v>19</v>
      </c>
    </row>
    <row r="67" spans="1:9" s="4" customFormat="1" ht="15.6" x14ac:dyDescent="0.3">
      <c r="A67" s="33"/>
      <c r="B67" s="43"/>
      <c r="C67" s="32"/>
      <c r="D67" s="18"/>
      <c r="E67" s="18"/>
      <c r="F67" s="2" t="s">
        <v>10</v>
      </c>
      <c r="G67" s="1">
        <f>G72</f>
        <v>1160</v>
      </c>
      <c r="H67" s="17"/>
      <c r="I67" s="17"/>
    </row>
    <row r="68" spans="1:9" s="4" customFormat="1" ht="15.6" x14ac:dyDescent="0.3">
      <c r="A68" s="33"/>
      <c r="B68" s="43"/>
      <c r="C68" s="32"/>
      <c r="D68" s="18"/>
      <c r="E68" s="18"/>
      <c r="F68" s="2" t="s">
        <v>11</v>
      </c>
      <c r="G68" s="1">
        <f t="shared" ref="G68:G69" si="0">G73</f>
        <v>0</v>
      </c>
      <c r="H68" s="17"/>
      <c r="I68" s="17"/>
    </row>
    <row r="69" spans="1:9" s="4" customFormat="1" ht="15.6" x14ac:dyDescent="0.3">
      <c r="A69" s="33"/>
      <c r="B69" s="43"/>
      <c r="C69" s="32"/>
      <c r="D69" s="18"/>
      <c r="E69" s="18"/>
      <c r="F69" s="2" t="s">
        <v>12</v>
      </c>
      <c r="G69" s="1">
        <f t="shared" si="0"/>
        <v>0</v>
      </c>
      <c r="H69" s="17"/>
      <c r="I69" s="17"/>
    </row>
    <row r="70" spans="1:9" s="4" customFormat="1" ht="15.6" x14ac:dyDescent="0.3">
      <c r="A70" s="33"/>
      <c r="B70" s="43"/>
      <c r="C70" s="32"/>
      <c r="D70" s="18"/>
      <c r="E70" s="18"/>
      <c r="F70" s="2" t="s">
        <v>13</v>
      </c>
      <c r="G70" s="1">
        <f>G75</f>
        <v>0</v>
      </c>
      <c r="H70" s="17"/>
      <c r="I70" s="17"/>
    </row>
    <row r="71" spans="1:9" s="4" customFormat="1" ht="15.6" x14ac:dyDescent="0.3">
      <c r="A71" s="33" t="s">
        <v>62</v>
      </c>
      <c r="B71" s="42" t="s">
        <v>104</v>
      </c>
      <c r="C71" s="30" t="s">
        <v>14</v>
      </c>
      <c r="D71" s="18"/>
      <c r="E71" s="18"/>
      <c r="F71" s="6" t="s">
        <v>9</v>
      </c>
      <c r="G71" s="3">
        <f>G72+G73+G74+G75</f>
        <v>1160</v>
      </c>
      <c r="H71" s="37" t="s">
        <v>19</v>
      </c>
      <c r="I71" s="29" t="s">
        <v>19</v>
      </c>
    </row>
    <row r="72" spans="1:9" s="4" customFormat="1" ht="15.6" x14ac:dyDescent="0.3">
      <c r="A72" s="33"/>
      <c r="B72" s="42"/>
      <c r="C72" s="30"/>
      <c r="D72" s="18"/>
      <c r="E72" s="18"/>
      <c r="F72" s="6" t="s">
        <v>10</v>
      </c>
      <c r="G72" s="3">
        <f>G77+G82+G87</f>
        <v>1160</v>
      </c>
      <c r="H72" s="37"/>
      <c r="I72" s="29"/>
    </row>
    <row r="73" spans="1:9" s="4" customFormat="1" ht="15.6" x14ac:dyDescent="0.3">
      <c r="A73" s="33"/>
      <c r="B73" s="42"/>
      <c r="C73" s="30"/>
      <c r="D73" s="18"/>
      <c r="E73" s="18"/>
      <c r="F73" s="6" t="s">
        <v>11</v>
      </c>
      <c r="G73" s="3">
        <v>0</v>
      </c>
      <c r="H73" s="37"/>
      <c r="I73" s="29"/>
    </row>
    <row r="74" spans="1:9" s="4" customFormat="1" ht="15.6" x14ac:dyDescent="0.3">
      <c r="A74" s="33"/>
      <c r="B74" s="42"/>
      <c r="C74" s="30"/>
      <c r="D74" s="18"/>
      <c r="E74" s="18"/>
      <c r="F74" s="6" t="s">
        <v>12</v>
      </c>
      <c r="G74" s="3">
        <v>0</v>
      </c>
      <c r="H74" s="37"/>
      <c r="I74" s="29"/>
    </row>
    <row r="75" spans="1:9" s="4" customFormat="1" ht="15.6" x14ac:dyDescent="0.3">
      <c r="A75" s="33"/>
      <c r="B75" s="42"/>
      <c r="C75" s="30"/>
      <c r="D75" s="18"/>
      <c r="E75" s="18"/>
      <c r="F75" s="6" t="s">
        <v>13</v>
      </c>
      <c r="G75" s="3">
        <v>0</v>
      </c>
      <c r="H75" s="37"/>
      <c r="I75" s="29"/>
    </row>
    <row r="76" spans="1:9" s="4" customFormat="1" ht="15.75" customHeight="1" x14ac:dyDescent="0.3">
      <c r="A76" s="18" t="s">
        <v>69</v>
      </c>
      <c r="B76" s="20" t="s">
        <v>94</v>
      </c>
      <c r="C76" s="19" t="s">
        <v>14</v>
      </c>
      <c r="D76" s="18"/>
      <c r="E76" s="18"/>
      <c r="F76" s="6" t="s">
        <v>9</v>
      </c>
      <c r="G76" s="3">
        <f>G77+G78+G79+G80</f>
        <v>100</v>
      </c>
      <c r="H76" s="20" t="s">
        <v>25</v>
      </c>
      <c r="I76" s="29">
        <v>100</v>
      </c>
    </row>
    <row r="77" spans="1:9" s="4" customFormat="1" ht="15.6" x14ac:dyDescent="0.3">
      <c r="A77" s="18"/>
      <c r="B77" s="46"/>
      <c r="C77" s="19"/>
      <c r="D77" s="18"/>
      <c r="E77" s="18"/>
      <c r="F77" s="6" t="s">
        <v>10</v>
      </c>
      <c r="G77" s="3">
        <v>100</v>
      </c>
      <c r="H77" s="20"/>
      <c r="I77" s="29"/>
    </row>
    <row r="78" spans="1:9" s="4" customFormat="1" ht="15.6" x14ac:dyDescent="0.3">
      <c r="A78" s="18"/>
      <c r="B78" s="46"/>
      <c r="C78" s="19"/>
      <c r="D78" s="18"/>
      <c r="E78" s="18"/>
      <c r="F78" s="6" t="s">
        <v>11</v>
      </c>
      <c r="G78" s="3">
        <v>0</v>
      </c>
      <c r="H78" s="20"/>
      <c r="I78" s="29"/>
    </row>
    <row r="79" spans="1:9" s="4" customFormat="1" ht="15.6" x14ac:dyDescent="0.3">
      <c r="A79" s="18"/>
      <c r="B79" s="46"/>
      <c r="C79" s="19"/>
      <c r="D79" s="18"/>
      <c r="E79" s="18"/>
      <c r="F79" s="6" t="s">
        <v>12</v>
      </c>
      <c r="G79" s="3">
        <v>0</v>
      </c>
      <c r="H79" s="20"/>
      <c r="I79" s="29"/>
    </row>
    <row r="80" spans="1:9" s="4" customFormat="1" ht="15.6" x14ac:dyDescent="0.3">
      <c r="A80" s="18"/>
      <c r="B80" s="46"/>
      <c r="C80" s="19"/>
      <c r="D80" s="18"/>
      <c r="E80" s="18"/>
      <c r="F80" s="6" t="s">
        <v>13</v>
      </c>
      <c r="G80" s="3">
        <v>0</v>
      </c>
      <c r="H80" s="20"/>
      <c r="I80" s="29"/>
    </row>
    <row r="81" spans="1:9" s="4" customFormat="1" ht="15.75" customHeight="1" x14ac:dyDescent="0.3">
      <c r="A81" s="18" t="s">
        <v>70</v>
      </c>
      <c r="B81" s="19" t="s">
        <v>95</v>
      </c>
      <c r="C81" s="19" t="s">
        <v>14</v>
      </c>
      <c r="D81" s="18"/>
      <c r="E81" s="18"/>
      <c r="F81" s="6" t="s">
        <v>9</v>
      </c>
      <c r="G81" s="3">
        <f>G82+G83+G84+G85</f>
        <v>60</v>
      </c>
      <c r="H81" s="20" t="s">
        <v>26</v>
      </c>
      <c r="I81" s="29">
        <v>100</v>
      </c>
    </row>
    <row r="82" spans="1:9" s="4" customFormat="1" ht="15.6" x14ac:dyDescent="0.3">
      <c r="A82" s="18"/>
      <c r="B82" s="40"/>
      <c r="C82" s="19"/>
      <c r="D82" s="18"/>
      <c r="E82" s="18"/>
      <c r="F82" s="6" t="s">
        <v>10</v>
      </c>
      <c r="G82" s="3">
        <v>60</v>
      </c>
      <c r="H82" s="20"/>
      <c r="I82" s="29"/>
    </row>
    <row r="83" spans="1:9" s="4" customFormat="1" ht="15.6" x14ac:dyDescent="0.3">
      <c r="A83" s="18"/>
      <c r="B83" s="40"/>
      <c r="C83" s="19"/>
      <c r="D83" s="18"/>
      <c r="E83" s="18"/>
      <c r="F83" s="6" t="s">
        <v>11</v>
      </c>
      <c r="G83" s="3">
        <v>0</v>
      </c>
      <c r="H83" s="20"/>
      <c r="I83" s="29"/>
    </row>
    <row r="84" spans="1:9" s="4" customFormat="1" ht="15.6" x14ac:dyDescent="0.3">
      <c r="A84" s="18"/>
      <c r="B84" s="40"/>
      <c r="C84" s="19"/>
      <c r="D84" s="18"/>
      <c r="E84" s="18"/>
      <c r="F84" s="6" t="s">
        <v>12</v>
      </c>
      <c r="G84" s="3">
        <v>0</v>
      </c>
      <c r="H84" s="20"/>
      <c r="I84" s="29"/>
    </row>
    <row r="85" spans="1:9" s="4" customFormat="1" ht="15.6" x14ac:dyDescent="0.3">
      <c r="A85" s="18"/>
      <c r="B85" s="40"/>
      <c r="C85" s="19"/>
      <c r="D85" s="18"/>
      <c r="E85" s="18"/>
      <c r="F85" s="6" t="s">
        <v>13</v>
      </c>
      <c r="G85" s="3">
        <v>0</v>
      </c>
      <c r="H85" s="20"/>
      <c r="I85" s="29"/>
    </row>
    <row r="86" spans="1:9" s="4" customFormat="1" ht="15.6" x14ac:dyDescent="0.3">
      <c r="A86" s="18" t="s">
        <v>71</v>
      </c>
      <c r="B86" s="19" t="s">
        <v>96</v>
      </c>
      <c r="C86" s="19" t="s">
        <v>90</v>
      </c>
      <c r="D86" s="18"/>
      <c r="E86" s="18"/>
      <c r="F86" s="6" t="s">
        <v>9</v>
      </c>
      <c r="G86" s="3">
        <f>G87+G88+G89+G90</f>
        <v>1000</v>
      </c>
      <c r="H86" s="20" t="s">
        <v>76</v>
      </c>
      <c r="I86" s="29">
        <v>100</v>
      </c>
    </row>
    <row r="87" spans="1:9" s="4" customFormat="1" ht="15.6" x14ac:dyDescent="0.3">
      <c r="A87" s="18"/>
      <c r="B87" s="40"/>
      <c r="C87" s="19"/>
      <c r="D87" s="18"/>
      <c r="E87" s="18"/>
      <c r="F87" s="6" t="s">
        <v>10</v>
      </c>
      <c r="G87" s="3">
        <v>1000</v>
      </c>
      <c r="H87" s="20"/>
      <c r="I87" s="29"/>
    </row>
    <row r="88" spans="1:9" s="4" customFormat="1" ht="15.6" x14ac:dyDescent="0.3">
      <c r="A88" s="18"/>
      <c r="B88" s="40"/>
      <c r="C88" s="19"/>
      <c r="D88" s="18"/>
      <c r="E88" s="18"/>
      <c r="F88" s="6" t="s">
        <v>11</v>
      </c>
      <c r="G88" s="3">
        <v>0</v>
      </c>
      <c r="H88" s="20"/>
      <c r="I88" s="29"/>
    </row>
    <row r="89" spans="1:9" s="4" customFormat="1" ht="15.6" x14ac:dyDescent="0.3">
      <c r="A89" s="18"/>
      <c r="B89" s="40"/>
      <c r="C89" s="19"/>
      <c r="D89" s="18"/>
      <c r="E89" s="18"/>
      <c r="F89" s="6" t="s">
        <v>12</v>
      </c>
      <c r="G89" s="3">
        <v>0</v>
      </c>
      <c r="H89" s="20"/>
      <c r="I89" s="29"/>
    </row>
    <row r="90" spans="1:9" s="4" customFormat="1" ht="58.2" customHeight="1" x14ac:dyDescent="0.3">
      <c r="A90" s="18"/>
      <c r="B90" s="40"/>
      <c r="C90" s="19"/>
      <c r="D90" s="18"/>
      <c r="E90" s="18"/>
      <c r="F90" s="6" t="s">
        <v>13</v>
      </c>
      <c r="G90" s="3">
        <v>0</v>
      </c>
      <c r="H90" s="20"/>
      <c r="I90" s="29"/>
    </row>
    <row r="91" spans="1:9" s="4" customFormat="1" ht="15.75" customHeight="1" x14ac:dyDescent="0.3">
      <c r="A91" s="33" t="s">
        <v>37</v>
      </c>
      <c r="B91" s="43" t="s">
        <v>105</v>
      </c>
      <c r="C91" s="32" t="s">
        <v>59</v>
      </c>
      <c r="D91" s="18"/>
      <c r="E91" s="18"/>
      <c r="F91" s="2" t="s">
        <v>9</v>
      </c>
      <c r="G91" s="1">
        <f>G92+G93+G94+G95</f>
        <v>5170</v>
      </c>
      <c r="H91" s="17" t="s">
        <v>19</v>
      </c>
      <c r="I91" s="17" t="s">
        <v>19</v>
      </c>
    </row>
    <row r="92" spans="1:9" s="4" customFormat="1" ht="15.6" x14ac:dyDescent="0.3">
      <c r="A92" s="33"/>
      <c r="B92" s="43"/>
      <c r="C92" s="32"/>
      <c r="D92" s="18"/>
      <c r="E92" s="18"/>
      <c r="F92" s="2" t="s">
        <v>10</v>
      </c>
      <c r="G92" s="1">
        <f>G102</f>
        <v>70</v>
      </c>
      <c r="H92" s="17"/>
      <c r="I92" s="17"/>
    </row>
    <row r="93" spans="1:9" s="4" customFormat="1" ht="15.6" x14ac:dyDescent="0.3">
      <c r="A93" s="33"/>
      <c r="B93" s="43"/>
      <c r="C93" s="32"/>
      <c r="D93" s="18"/>
      <c r="E93" s="18"/>
      <c r="F93" s="2" t="s">
        <v>11</v>
      </c>
      <c r="G93" s="1">
        <f t="shared" ref="G93:G94" si="1">G98</f>
        <v>0</v>
      </c>
      <c r="H93" s="17"/>
      <c r="I93" s="17"/>
    </row>
    <row r="94" spans="1:9" s="4" customFormat="1" ht="15.6" x14ac:dyDescent="0.3">
      <c r="A94" s="33"/>
      <c r="B94" s="43"/>
      <c r="C94" s="32"/>
      <c r="D94" s="18"/>
      <c r="E94" s="18"/>
      <c r="F94" s="2" t="s">
        <v>12</v>
      </c>
      <c r="G94" s="1">
        <f t="shared" si="1"/>
        <v>0</v>
      </c>
      <c r="H94" s="17"/>
      <c r="I94" s="17"/>
    </row>
    <row r="95" spans="1:9" s="4" customFormat="1" ht="15.6" x14ac:dyDescent="0.3">
      <c r="A95" s="33"/>
      <c r="B95" s="43"/>
      <c r="C95" s="32"/>
      <c r="D95" s="18"/>
      <c r="E95" s="18"/>
      <c r="F95" s="2" t="s">
        <v>13</v>
      </c>
      <c r="G95" s="1">
        <f>G100</f>
        <v>5100</v>
      </c>
      <c r="H95" s="17"/>
      <c r="I95" s="17"/>
    </row>
    <row r="96" spans="1:9" s="4" customFormat="1" ht="15.75" customHeight="1" x14ac:dyDescent="0.3">
      <c r="A96" s="33" t="s">
        <v>38</v>
      </c>
      <c r="B96" s="19" t="s">
        <v>106</v>
      </c>
      <c r="C96" s="19" t="s">
        <v>14</v>
      </c>
      <c r="D96" s="18"/>
      <c r="E96" s="18"/>
      <c r="F96" s="6" t="s">
        <v>9</v>
      </c>
      <c r="G96" s="3">
        <f>G97+G98+G99+G100</f>
        <v>5170</v>
      </c>
      <c r="H96" s="37" t="s">
        <v>19</v>
      </c>
      <c r="I96" s="37" t="s">
        <v>19</v>
      </c>
    </row>
    <row r="97" spans="1:9" s="4" customFormat="1" ht="15.6" x14ac:dyDescent="0.3">
      <c r="A97" s="33"/>
      <c r="B97" s="19"/>
      <c r="C97" s="19"/>
      <c r="D97" s="18"/>
      <c r="E97" s="18"/>
      <c r="F97" s="6" t="s">
        <v>10</v>
      </c>
      <c r="G97" s="3">
        <f>G102+G107</f>
        <v>70</v>
      </c>
      <c r="H97" s="37"/>
      <c r="I97" s="37"/>
    </row>
    <row r="98" spans="1:9" s="4" customFormat="1" ht="15.6" x14ac:dyDescent="0.3">
      <c r="A98" s="33"/>
      <c r="B98" s="19"/>
      <c r="C98" s="19"/>
      <c r="D98" s="18"/>
      <c r="E98" s="18"/>
      <c r="F98" s="6" t="s">
        <v>11</v>
      </c>
      <c r="G98" s="3">
        <f>G103+G108</f>
        <v>0</v>
      </c>
      <c r="H98" s="37"/>
      <c r="I98" s="37"/>
    </row>
    <row r="99" spans="1:9" s="4" customFormat="1" ht="15.6" x14ac:dyDescent="0.3">
      <c r="A99" s="33"/>
      <c r="B99" s="19"/>
      <c r="C99" s="19"/>
      <c r="D99" s="18"/>
      <c r="E99" s="18"/>
      <c r="F99" s="6" t="s">
        <v>12</v>
      </c>
      <c r="G99" s="3">
        <f>G104+G109</f>
        <v>0</v>
      </c>
      <c r="H99" s="37"/>
      <c r="I99" s="37"/>
    </row>
    <row r="100" spans="1:9" s="4" customFormat="1" ht="15.6" x14ac:dyDescent="0.3">
      <c r="A100" s="33"/>
      <c r="B100" s="19"/>
      <c r="C100" s="19"/>
      <c r="D100" s="18"/>
      <c r="E100" s="18"/>
      <c r="F100" s="6" t="s">
        <v>13</v>
      </c>
      <c r="G100" s="3">
        <f>G105+G110</f>
        <v>5100</v>
      </c>
      <c r="H100" s="37"/>
      <c r="I100" s="37"/>
    </row>
    <row r="101" spans="1:9" s="4" customFormat="1" ht="16.5" customHeight="1" x14ac:dyDescent="0.3">
      <c r="A101" s="58" t="s">
        <v>63</v>
      </c>
      <c r="B101" s="19" t="s">
        <v>84</v>
      </c>
      <c r="C101" s="19" t="s">
        <v>59</v>
      </c>
      <c r="D101" s="18" t="s">
        <v>54</v>
      </c>
      <c r="E101" s="18" t="s">
        <v>54</v>
      </c>
      <c r="F101" s="6" t="s">
        <v>9</v>
      </c>
      <c r="G101" s="3">
        <f>G102+G103+G104+G105</f>
        <v>70</v>
      </c>
      <c r="H101" s="20" t="s">
        <v>27</v>
      </c>
      <c r="I101" s="29">
        <v>66</v>
      </c>
    </row>
    <row r="102" spans="1:9" s="4" customFormat="1" ht="15.6" x14ac:dyDescent="0.3">
      <c r="A102" s="58"/>
      <c r="B102" s="19"/>
      <c r="C102" s="19"/>
      <c r="D102" s="18"/>
      <c r="E102" s="18"/>
      <c r="F102" s="6" t="s">
        <v>10</v>
      </c>
      <c r="G102" s="16">
        <v>70</v>
      </c>
      <c r="H102" s="20"/>
      <c r="I102" s="29"/>
    </row>
    <row r="103" spans="1:9" s="4" customFormat="1" ht="15.6" x14ac:dyDescent="0.3">
      <c r="A103" s="58"/>
      <c r="B103" s="19"/>
      <c r="C103" s="19"/>
      <c r="D103" s="18"/>
      <c r="E103" s="18"/>
      <c r="F103" s="6" t="s">
        <v>11</v>
      </c>
      <c r="G103" s="3">
        <v>0</v>
      </c>
      <c r="H103" s="20"/>
      <c r="I103" s="29"/>
    </row>
    <row r="104" spans="1:9" s="4" customFormat="1" ht="15.6" x14ac:dyDescent="0.3">
      <c r="A104" s="58"/>
      <c r="B104" s="19"/>
      <c r="C104" s="19"/>
      <c r="D104" s="18"/>
      <c r="E104" s="18"/>
      <c r="F104" s="6" t="s">
        <v>12</v>
      </c>
      <c r="G104" s="3">
        <v>0</v>
      </c>
      <c r="H104" s="20"/>
      <c r="I104" s="29"/>
    </row>
    <row r="105" spans="1:9" s="4" customFormat="1" ht="15.6" x14ac:dyDescent="0.3">
      <c r="A105" s="58"/>
      <c r="B105" s="19"/>
      <c r="C105" s="19"/>
      <c r="D105" s="18"/>
      <c r="E105" s="18"/>
      <c r="F105" s="6" t="s">
        <v>13</v>
      </c>
      <c r="G105" s="3">
        <v>0</v>
      </c>
      <c r="H105" s="20"/>
      <c r="I105" s="29"/>
    </row>
    <row r="106" spans="1:9" s="4" customFormat="1" ht="36" customHeight="1" x14ac:dyDescent="0.3">
      <c r="A106" s="18" t="s">
        <v>72</v>
      </c>
      <c r="B106" s="19" t="s">
        <v>85</v>
      </c>
      <c r="C106" s="19" t="s">
        <v>59</v>
      </c>
      <c r="D106" s="18" t="s">
        <v>55</v>
      </c>
      <c r="E106" s="18" t="s">
        <v>56</v>
      </c>
      <c r="F106" s="6" t="s">
        <v>9</v>
      </c>
      <c r="G106" s="3">
        <f>G107+G108+G109+G110</f>
        <v>5100</v>
      </c>
      <c r="H106" s="20" t="s">
        <v>28</v>
      </c>
      <c r="I106" s="37">
        <v>50</v>
      </c>
    </row>
    <row r="107" spans="1:9" s="4" customFormat="1" ht="15.6" x14ac:dyDescent="0.3">
      <c r="A107" s="18"/>
      <c r="B107" s="19"/>
      <c r="C107" s="19"/>
      <c r="D107" s="18"/>
      <c r="E107" s="18"/>
      <c r="F107" s="6" t="s">
        <v>10</v>
      </c>
      <c r="G107" s="3">
        <v>0</v>
      </c>
      <c r="H107" s="20"/>
      <c r="I107" s="37"/>
    </row>
    <row r="108" spans="1:9" s="4" customFormat="1" ht="15.6" x14ac:dyDescent="0.3">
      <c r="A108" s="18"/>
      <c r="B108" s="19"/>
      <c r="C108" s="19"/>
      <c r="D108" s="18"/>
      <c r="E108" s="18"/>
      <c r="F108" s="6" t="s">
        <v>11</v>
      </c>
      <c r="G108" s="3">
        <v>0</v>
      </c>
      <c r="H108" s="20"/>
      <c r="I108" s="37"/>
    </row>
    <row r="109" spans="1:9" s="4" customFormat="1" ht="15.6" x14ac:dyDescent="0.3">
      <c r="A109" s="18"/>
      <c r="B109" s="19"/>
      <c r="C109" s="19"/>
      <c r="D109" s="18"/>
      <c r="E109" s="18"/>
      <c r="F109" s="6" t="s">
        <v>12</v>
      </c>
      <c r="G109" s="3">
        <v>0</v>
      </c>
      <c r="H109" s="20"/>
      <c r="I109" s="37"/>
    </row>
    <row r="110" spans="1:9" s="4" customFormat="1" ht="15.6" x14ac:dyDescent="0.3">
      <c r="A110" s="18"/>
      <c r="B110" s="19"/>
      <c r="C110" s="19"/>
      <c r="D110" s="18"/>
      <c r="E110" s="18"/>
      <c r="F110" s="6" t="s">
        <v>13</v>
      </c>
      <c r="G110" s="3">
        <v>5100</v>
      </c>
      <c r="H110" s="20"/>
      <c r="I110" s="37"/>
    </row>
    <row r="111" spans="1:9" ht="18.75" customHeight="1" x14ac:dyDescent="0.3">
      <c r="A111" s="17" t="s">
        <v>39</v>
      </c>
      <c r="B111" s="43" t="s">
        <v>107</v>
      </c>
      <c r="C111" s="59" t="s">
        <v>16</v>
      </c>
      <c r="D111" s="71" t="s">
        <v>55</v>
      </c>
      <c r="E111" s="71" t="s">
        <v>56</v>
      </c>
      <c r="F111" s="2" t="s">
        <v>9</v>
      </c>
      <c r="G111" s="1">
        <f>G112+G113+G114+G115</f>
        <v>94859.599999999991</v>
      </c>
      <c r="H111" s="17" t="s">
        <v>19</v>
      </c>
      <c r="I111" s="17" t="s">
        <v>19</v>
      </c>
    </row>
    <row r="112" spans="1:9" ht="15.6" x14ac:dyDescent="0.3">
      <c r="A112" s="45"/>
      <c r="B112" s="43"/>
      <c r="C112" s="60"/>
      <c r="D112" s="71"/>
      <c r="E112" s="71"/>
      <c r="F112" s="2" t="s">
        <v>10</v>
      </c>
      <c r="G112" s="1">
        <f>G117+G122+G127+G132</f>
        <v>68542.299999999988</v>
      </c>
      <c r="H112" s="17"/>
      <c r="I112" s="17"/>
    </row>
    <row r="113" spans="1:9" ht="15.6" x14ac:dyDescent="0.3">
      <c r="A113" s="45"/>
      <c r="B113" s="43"/>
      <c r="C113" s="60"/>
      <c r="D113" s="71"/>
      <c r="E113" s="71"/>
      <c r="F113" s="2" t="s">
        <v>11</v>
      </c>
      <c r="G113" s="1">
        <f>G143+G203</f>
        <v>26246.1</v>
      </c>
      <c r="H113" s="17"/>
      <c r="I113" s="17"/>
    </row>
    <row r="114" spans="1:9" ht="15.6" x14ac:dyDescent="0.3">
      <c r="A114" s="45"/>
      <c r="B114" s="43"/>
      <c r="C114" s="60"/>
      <c r="D114" s="71"/>
      <c r="E114" s="71"/>
      <c r="F114" s="2" t="s">
        <v>12</v>
      </c>
      <c r="G114" s="1">
        <f>G144+G204</f>
        <v>71.2</v>
      </c>
      <c r="H114" s="17"/>
      <c r="I114" s="17"/>
    </row>
    <row r="115" spans="1:9" ht="15.6" x14ac:dyDescent="0.3">
      <c r="A115" s="45"/>
      <c r="B115" s="43"/>
      <c r="C115" s="61"/>
      <c r="D115" s="71"/>
      <c r="E115" s="71"/>
      <c r="F115" s="2" t="s">
        <v>13</v>
      </c>
      <c r="G115" s="1">
        <f>G145+G205</f>
        <v>0</v>
      </c>
      <c r="H115" s="17"/>
      <c r="I115" s="17"/>
    </row>
    <row r="116" spans="1:9" ht="15.6" x14ac:dyDescent="0.3">
      <c r="A116" s="45"/>
      <c r="B116" s="44"/>
      <c r="C116" s="32" t="s">
        <v>14</v>
      </c>
      <c r="D116" s="33" t="s">
        <v>55</v>
      </c>
      <c r="E116" s="33" t="s">
        <v>56</v>
      </c>
      <c r="F116" s="2" t="s">
        <v>9</v>
      </c>
      <c r="G116" s="1">
        <f>G117+G118+G119+G120</f>
        <v>92973.7</v>
      </c>
      <c r="H116" s="88" t="s">
        <v>19</v>
      </c>
      <c r="I116" s="88" t="s">
        <v>19</v>
      </c>
    </row>
    <row r="117" spans="1:9" ht="15.6" x14ac:dyDescent="0.3">
      <c r="A117" s="45"/>
      <c r="B117" s="44"/>
      <c r="C117" s="32"/>
      <c r="D117" s="33"/>
      <c r="E117" s="33"/>
      <c r="F117" s="2" t="s">
        <v>10</v>
      </c>
      <c r="G117" s="1">
        <f>G142+G202</f>
        <v>66656.399999999994</v>
      </c>
      <c r="H117" s="66"/>
      <c r="I117" s="66"/>
    </row>
    <row r="118" spans="1:9" ht="15.6" x14ac:dyDescent="0.3">
      <c r="A118" s="45"/>
      <c r="B118" s="44"/>
      <c r="C118" s="32"/>
      <c r="D118" s="33"/>
      <c r="E118" s="33"/>
      <c r="F118" s="2" t="s">
        <v>11</v>
      </c>
      <c r="G118" s="1">
        <f>G143+G208</f>
        <v>26246.1</v>
      </c>
      <c r="H118" s="66"/>
      <c r="I118" s="66"/>
    </row>
    <row r="119" spans="1:9" ht="15.6" x14ac:dyDescent="0.3">
      <c r="A119" s="45"/>
      <c r="B119" s="44"/>
      <c r="C119" s="32"/>
      <c r="D119" s="33"/>
      <c r="E119" s="33"/>
      <c r="F119" s="2" t="s">
        <v>12</v>
      </c>
      <c r="G119" s="1">
        <f>G144+G209</f>
        <v>71.2</v>
      </c>
      <c r="H119" s="66"/>
      <c r="I119" s="66"/>
    </row>
    <row r="120" spans="1:9" ht="15.6" x14ac:dyDescent="0.3">
      <c r="A120" s="45"/>
      <c r="B120" s="44"/>
      <c r="C120" s="32"/>
      <c r="D120" s="33"/>
      <c r="E120" s="33"/>
      <c r="F120" s="2" t="s">
        <v>13</v>
      </c>
      <c r="G120" s="1">
        <f>G145+G210</f>
        <v>0</v>
      </c>
      <c r="H120" s="66"/>
      <c r="I120" s="66"/>
    </row>
    <row r="121" spans="1:9" ht="15.6" customHeight="1" x14ac:dyDescent="0.3">
      <c r="A121" s="45"/>
      <c r="B121" s="44"/>
      <c r="C121" s="32" t="s">
        <v>17</v>
      </c>
      <c r="D121" s="33" t="s">
        <v>55</v>
      </c>
      <c r="E121" s="33" t="s">
        <v>56</v>
      </c>
      <c r="F121" s="2" t="s">
        <v>9</v>
      </c>
      <c r="G121" s="1">
        <f>G122+G123+G124+G125</f>
        <v>554.70000000000005</v>
      </c>
      <c r="H121" s="66"/>
      <c r="I121" s="66"/>
    </row>
    <row r="122" spans="1:9" ht="15.6" x14ac:dyDescent="0.3">
      <c r="A122" s="45"/>
      <c r="B122" s="44"/>
      <c r="C122" s="32"/>
      <c r="D122" s="33"/>
      <c r="E122" s="33"/>
      <c r="F122" s="2" t="s">
        <v>10</v>
      </c>
      <c r="G122" s="1">
        <f>G147</f>
        <v>554.70000000000005</v>
      </c>
      <c r="H122" s="66"/>
      <c r="I122" s="66"/>
    </row>
    <row r="123" spans="1:9" ht="15.6" x14ac:dyDescent="0.3">
      <c r="A123" s="45"/>
      <c r="B123" s="44"/>
      <c r="C123" s="32"/>
      <c r="D123" s="33"/>
      <c r="E123" s="33"/>
      <c r="F123" s="2" t="s">
        <v>11</v>
      </c>
      <c r="G123" s="1">
        <f>G148+G208</f>
        <v>0</v>
      </c>
      <c r="H123" s="66"/>
      <c r="I123" s="66"/>
    </row>
    <row r="124" spans="1:9" ht="15.6" x14ac:dyDescent="0.3">
      <c r="A124" s="45"/>
      <c r="B124" s="44"/>
      <c r="C124" s="32"/>
      <c r="D124" s="33"/>
      <c r="E124" s="33"/>
      <c r="F124" s="2" t="s">
        <v>12</v>
      </c>
      <c r="G124" s="1">
        <f>G149+G209</f>
        <v>0</v>
      </c>
      <c r="H124" s="66"/>
      <c r="I124" s="66"/>
    </row>
    <row r="125" spans="1:9" ht="15.6" x14ac:dyDescent="0.3">
      <c r="A125" s="45"/>
      <c r="B125" s="44"/>
      <c r="C125" s="32"/>
      <c r="D125" s="33"/>
      <c r="E125" s="33"/>
      <c r="F125" s="2" t="s">
        <v>13</v>
      </c>
      <c r="G125" s="1">
        <f>G150+G210</f>
        <v>0</v>
      </c>
      <c r="H125" s="66"/>
      <c r="I125" s="66"/>
    </row>
    <row r="126" spans="1:9" ht="15.6" x14ac:dyDescent="0.3">
      <c r="A126" s="45"/>
      <c r="B126" s="44"/>
      <c r="C126" s="32" t="s">
        <v>58</v>
      </c>
      <c r="D126" s="33" t="s">
        <v>55</v>
      </c>
      <c r="E126" s="33" t="s">
        <v>56</v>
      </c>
      <c r="F126" s="2" t="s">
        <v>9</v>
      </c>
      <c r="G126" s="1">
        <f>G127+G128+G129+G130</f>
        <v>1109.3</v>
      </c>
      <c r="H126" s="66"/>
      <c r="I126" s="66"/>
    </row>
    <row r="127" spans="1:9" ht="15.6" x14ac:dyDescent="0.3">
      <c r="A127" s="45"/>
      <c r="B127" s="44"/>
      <c r="C127" s="32"/>
      <c r="D127" s="33"/>
      <c r="E127" s="33"/>
      <c r="F127" s="2" t="s">
        <v>10</v>
      </c>
      <c r="G127" s="1">
        <f>G152</f>
        <v>1109.3</v>
      </c>
      <c r="H127" s="66"/>
      <c r="I127" s="66"/>
    </row>
    <row r="128" spans="1:9" ht="15.6" x14ac:dyDescent="0.3">
      <c r="A128" s="45"/>
      <c r="B128" s="44"/>
      <c r="C128" s="32"/>
      <c r="D128" s="33"/>
      <c r="E128" s="33"/>
      <c r="F128" s="2" t="s">
        <v>11</v>
      </c>
      <c r="G128" s="1">
        <f t="shared" ref="G128:G129" si="2">G153</f>
        <v>0</v>
      </c>
      <c r="H128" s="66"/>
      <c r="I128" s="66"/>
    </row>
    <row r="129" spans="1:9" ht="15.6" x14ac:dyDescent="0.3">
      <c r="A129" s="45"/>
      <c r="B129" s="44"/>
      <c r="C129" s="32"/>
      <c r="D129" s="33"/>
      <c r="E129" s="33"/>
      <c r="F129" s="2" t="s">
        <v>12</v>
      </c>
      <c r="G129" s="1">
        <f t="shared" si="2"/>
        <v>0</v>
      </c>
      <c r="H129" s="66"/>
      <c r="I129" s="66"/>
    </row>
    <row r="130" spans="1:9" ht="15.6" x14ac:dyDescent="0.3">
      <c r="A130" s="45"/>
      <c r="B130" s="44"/>
      <c r="C130" s="32"/>
      <c r="D130" s="33"/>
      <c r="E130" s="33"/>
      <c r="F130" s="2" t="s">
        <v>13</v>
      </c>
      <c r="G130" s="1">
        <f>G155</f>
        <v>0</v>
      </c>
      <c r="H130" s="66"/>
      <c r="I130" s="66"/>
    </row>
    <row r="131" spans="1:9" ht="15.6" x14ac:dyDescent="0.3">
      <c r="A131" s="45"/>
      <c r="B131" s="44"/>
      <c r="C131" s="32" t="s">
        <v>57</v>
      </c>
      <c r="D131" s="33" t="s">
        <v>55</v>
      </c>
      <c r="E131" s="33" t="s">
        <v>56</v>
      </c>
      <c r="F131" s="2" t="s">
        <v>9</v>
      </c>
      <c r="G131" s="1">
        <f>G132+G133+G134+G135</f>
        <v>221.9</v>
      </c>
      <c r="H131" s="66"/>
      <c r="I131" s="66"/>
    </row>
    <row r="132" spans="1:9" ht="15.6" x14ac:dyDescent="0.3">
      <c r="A132" s="45"/>
      <c r="B132" s="44"/>
      <c r="C132" s="32"/>
      <c r="D132" s="33"/>
      <c r="E132" s="33"/>
      <c r="F132" s="2" t="s">
        <v>10</v>
      </c>
      <c r="G132" s="1">
        <f>G157</f>
        <v>221.9</v>
      </c>
      <c r="H132" s="66"/>
      <c r="I132" s="66"/>
    </row>
    <row r="133" spans="1:9" ht="15.6" x14ac:dyDescent="0.3">
      <c r="A133" s="45"/>
      <c r="B133" s="44"/>
      <c r="C133" s="32"/>
      <c r="D133" s="33"/>
      <c r="E133" s="33"/>
      <c r="F133" s="2" t="s">
        <v>11</v>
      </c>
      <c r="G133" s="1">
        <f t="shared" ref="G133:G134" si="3">G158</f>
        <v>0</v>
      </c>
      <c r="H133" s="66"/>
      <c r="I133" s="66"/>
    </row>
    <row r="134" spans="1:9" ht="15.6" x14ac:dyDescent="0.3">
      <c r="A134" s="45"/>
      <c r="B134" s="44"/>
      <c r="C134" s="32"/>
      <c r="D134" s="33"/>
      <c r="E134" s="33"/>
      <c r="F134" s="2" t="s">
        <v>12</v>
      </c>
      <c r="G134" s="1">
        <f t="shared" si="3"/>
        <v>0</v>
      </c>
      <c r="H134" s="66"/>
      <c r="I134" s="66"/>
    </row>
    <row r="135" spans="1:9" ht="15.6" x14ac:dyDescent="0.3">
      <c r="A135" s="45"/>
      <c r="B135" s="44"/>
      <c r="C135" s="32"/>
      <c r="D135" s="33"/>
      <c r="E135" s="33"/>
      <c r="F135" s="2" t="s">
        <v>13</v>
      </c>
      <c r="G135" s="1">
        <f>G160</f>
        <v>0</v>
      </c>
      <c r="H135" s="67"/>
      <c r="I135" s="67"/>
    </row>
    <row r="136" spans="1:9" ht="15.6" x14ac:dyDescent="0.3">
      <c r="A136" s="65" t="s">
        <v>40</v>
      </c>
      <c r="B136" s="62" t="s">
        <v>108</v>
      </c>
      <c r="C136" s="68" t="s">
        <v>16</v>
      </c>
      <c r="D136" s="18" t="s">
        <v>55</v>
      </c>
      <c r="E136" s="18" t="s">
        <v>56</v>
      </c>
      <c r="F136" s="6" t="s">
        <v>9</v>
      </c>
      <c r="G136" s="3">
        <f>G137+G138+G139+G140</f>
        <v>93026.799999999974</v>
      </c>
      <c r="H136" s="88" t="s">
        <v>19</v>
      </c>
      <c r="I136" s="88" t="s">
        <v>19</v>
      </c>
    </row>
    <row r="137" spans="1:9" ht="15.6" x14ac:dyDescent="0.3">
      <c r="A137" s="66"/>
      <c r="B137" s="63"/>
      <c r="C137" s="69"/>
      <c r="D137" s="18"/>
      <c r="E137" s="18"/>
      <c r="F137" s="6" t="s">
        <v>10</v>
      </c>
      <c r="G137" s="3">
        <f>G142+G147+G152+G157</f>
        <v>66709.499999999985</v>
      </c>
      <c r="H137" s="89"/>
      <c r="I137" s="89"/>
    </row>
    <row r="138" spans="1:9" ht="15.6" x14ac:dyDescent="0.3">
      <c r="A138" s="66"/>
      <c r="B138" s="63"/>
      <c r="C138" s="69"/>
      <c r="D138" s="18"/>
      <c r="E138" s="18"/>
      <c r="F138" s="6" t="s">
        <v>11</v>
      </c>
      <c r="G138" s="3">
        <f>G143+G148+G153+G158</f>
        <v>26246.1</v>
      </c>
      <c r="H138" s="89"/>
      <c r="I138" s="89"/>
    </row>
    <row r="139" spans="1:9" ht="15.6" x14ac:dyDescent="0.3">
      <c r="A139" s="66"/>
      <c r="B139" s="63"/>
      <c r="C139" s="69"/>
      <c r="D139" s="18"/>
      <c r="E139" s="18"/>
      <c r="F139" s="6" t="s">
        <v>12</v>
      </c>
      <c r="G139" s="3">
        <f>G144+G149+G154+G159</f>
        <v>71.2</v>
      </c>
      <c r="H139" s="89"/>
      <c r="I139" s="89"/>
    </row>
    <row r="140" spans="1:9" ht="15.6" x14ac:dyDescent="0.3">
      <c r="A140" s="66"/>
      <c r="B140" s="63"/>
      <c r="C140" s="70"/>
      <c r="D140" s="18"/>
      <c r="E140" s="18"/>
      <c r="F140" s="6" t="s">
        <v>13</v>
      </c>
      <c r="G140" s="3">
        <f>G145+G150+G155+G160</f>
        <v>0</v>
      </c>
      <c r="H140" s="89"/>
      <c r="I140" s="89"/>
    </row>
    <row r="141" spans="1:9" ht="18" customHeight="1" x14ac:dyDescent="0.3">
      <c r="A141" s="66"/>
      <c r="B141" s="63"/>
      <c r="C141" s="19" t="s">
        <v>14</v>
      </c>
      <c r="D141" s="18" t="s">
        <v>55</v>
      </c>
      <c r="E141" s="18" t="s">
        <v>56</v>
      </c>
      <c r="F141" s="6" t="s">
        <v>9</v>
      </c>
      <c r="G141" s="3">
        <f>G142+G143+G144+G145</f>
        <v>91140.9</v>
      </c>
      <c r="H141" s="89"/>
      <c r="I141" s="89"/>
    </row>
    <row r="142" spans="1:9" ht="15.6" x14ac:dyDescent="0.3">
      <c r="A142" s="66"/>
      <c r="B142" s="63"/>
      <c r="C142" s="19"/>
      <c r="D142" s="18"/>
      <c r="E142" s="18"/>
      <c r="F142" s="6" t="s">
        <v>10</v>
      </c>
      <c r="G142" s="3">
        <f>G162+G172+G197</f>
        <v>64823.6</v>
      </c>
      <c r="H142" s="89"/>
      <c r="I142" s="89"/>
    </row>
    <row r="143" spans="1:9" ht="15.6" x14ac:dyDescent="0.3">
      <c r="A143" s="66"/>
      <c r="B143" s="63"/>
      <c r="C143" s="19"/>
      <c r="D143" s="18"/>
      <c r="E143" s="18"/>
      <c r="F143" s="6" t="s">
        <v>11</v>
      </c>
      <c r="G143" s="3">
        <f>G163+G173+G198</f>
        <v>26246.1</v>
      </c>
      <c r="H143" s="89"/>
      <c r="I143" s="89"/>
    </row>
    <row r="144" spans="1:9" ht="15.6" x14ac:dyDescent="0.3">
      <c r="A144" s="66"/>
      <c r="B144" s="63"/>
      <c r="C144" s="19"/>
      <c r="D144" s="18"/>
      <c r="E144" s="18"/>
      <c r="F144" s="6" t="s">
        <v>12</v>
      </c>
      <c r="G144" s="3">
        <f>G164+G174+G199</f>
        <v>71.2</v>
      </c>
      <c r="H144" s="89"/>
      <c r="I144" s="89"/>
    </row>
    <row r="145" spans="1:9" ht="15.6" x14ac:dyDescent="0.3">
      <c r="A145" s="66"/>
      <c r="B145" s="63"/>
      <c r="C145" s="19"/>
      <c r="D145" s="18"/>
      <c r="E145" s="18"/>
      <c r="F145" s="6" t="s">
        <v>13</v>
      </c>
      <c r="G145" s="3">
        <f>G165+G175+G200</f>
        <v>0</v>
      </c>
      <c r="H145" s="89"/>
      <c r="I145" s="89"/>
    </row>
    <row r="146" spans="1:9" ht="15.6" x14ac:dyDescent="0.3">
      <c r="A146" s="66"/>
      <c r="B146" s="63"/>
      <c r="C146" s="19" t="s">
        <v>17</v>
      </c>
      <c r="D146" s="18" t="s">
        <v>55</v>
      </c>
      <c r="E146" s="18" t="s">
        <v>56</v>
      </c>
      <c r="F146" s="6" t="s">
        <v>9</v>
      </c>
      <c r="G146" s="3">
        <f>G147+G148+G149+G150</f>
        <v>554.70000000000005</v>
      </c>
      <c r="H146" s="89"/>
      <c r="I146" s="89"/>
    </row>
    <row r="147" spans="1:9" ht="15.6" x14ac:dyDescent="0.3">
      <c r="A147" s="66"/>
      <c r="B147" s="63"/>
      <c r="C147" s="19"/>
      <c r="D147" s="18"/>
      <c r="E147" s="18"/>
      <c r="F147" s="6" t="s">
        <v>10</v>
      </c>
      <c r="G147" s="3">
        <f>G177</f>
        <v>554.70000000000005</v>
      </c>
      <c r="H147" s="89"/>
      <c r="I147" s="89"/>
    </row>
    <row r="148" spans="1:9" ht="15.6" x14ac:dyDescent="0.3">
      <c r="A148" s="66"/>
      <c r="B148" s="63"/>
      <c r="C148" s="19"/>
      <c r="D148" s="18"/>
      <c r="E148" s="18"/>
      <c r="F148" s="6" t="s">
        <v>11</v>
      </c>
      <c r="G148" s="3">
        <f t="shared" ref="G148:G149" si="4">G178</f>
        <v>0</v>
      </c>
      <c r="H148" s="89"/>
      <c r="I148" s="89"/>
    </row>
    <row r="149" spans="1:9" ht="15.6" x14ac:dyDescent="0.3">
      <c r="A149" s="66"/>
      <c r="B149" s="63"/>
      <c r="C149" s="19"/>
      <c r="D149" s="18"/>
      <c r="E149" s="18"/>
      <c r="F149" s="6" t="s">
        <v>12</v>
      </c>
      <c r="G149" s="3">
        <f t="shared" si="4"/>
        <v>0</v>
      </c>
      <c r="H149" s="89"/>
      <c r="I149" s="89"/>
    </row>
    <row r="150" spans="1:9" ht="15.6" x14ac:dyDescent="0.3">
      <c r="A150" s="66"/>
      <c r="B150" s="63"/>
      <c r="C150" s="19"/>
      <c r="D150" s="18"/>
      <c r="E150" s="18"/>
      <c r="F150" s="6" t="s">
        <v>13</v>
      </c>
      <c r="G150" s="3">
        <f>G180</f>
        <v>0</v>
      </c>
      <c r="H150" s="89"/>
      <c r="I150" s="89"/>
    </row>
    <row r="151" spans="1:9" ht="15.6" x14ac:dyDescent="0.3">
      <c r="A151" s="66"/>
      <c r="B151" s="63"/>
      <c r="C151" s="30" t="s">
        <v>58</v>
      </c>
      <c r="D151" s="31" t="s">
        <v>55</v>
      </c>
      <c r="E151" s="31" t="s">
        <v>56</v>
      </c>
      <c r="F151" s="6" t="s">
        <v>9</v>
      </c>
      <c r="G151" s="3">
        <f>G152+G153+G154+G155</f>
        <v>1109.3</v>
      </c>
      <c r="H151" s="89"/>
      <c r="I151" s="89"/>
    </row>
    <row r="152" spans="1:9" ht="15.6" x14ac:dyDescent="0.3">
      <c r="A152" s="66"/>
      <c r="B152" s="63"/>
      <c r="C152" s="30"/>
      <c r="D152" s="31"/>
      <c r="E152" s="31"/>
      <c r="F152" s="6" t="s">
        <v>10</v>
      </c>
      <c r="G152" s="3">
        <f>G182</f>
        <v>1109.3</v>
      </c>
      <c r="H152" s="89"/>
      <c r="I152" s="89"/>
    </row>
    <row r="153" spans="1:9" ht="15.6" x14ac:dyDescent="0.3">
      <c r="A153" s="66"/>
      <c r="B153" s="63"/>
      <c r="C153" s="30"/>
      <c r="D153" s="31"/>
      <c r="E153" s="31"/>
      <c r="F153" s="6" t="s">
        <v>11</v>
      </c>
      <c r="G153" s="3">
        <f t="shared" ref="G153:G154" si="5">G183</f>
        <v>0</v>
      </c>
      <c r="H153" s="89"/>
      <c r="I153" s="89"/>
    </row>
    <row r="154" spans="1:9" ht="15.6" x14ac:dyDescent="0.3">
      <c r="A154" s="66"/>
      <c r="B154" s="63"/>
      <c r="C154" s="30"/>
      <c r="D154" s="31"/>
      <c r="E154" s="31"/>
      <c r="F154" s="6" t="s">
        <v>12</v>
      </c>
      <c r="G154" s="3">
        <f t="shared" si="5"/>
        <v>0</v>
      </c>
      <c r="H154" s="89"/>
      <c r="I154" s="89"/>
    </row>
    <row r="155" spans="1:9" ht="15.6" x14ac:dyDescent="0.3">
      <c r="A155" s="66"/>
      <c r="B155" s="63"/>
      <c r="C155" s="30"/>
      <c r="D155" s="31"/>
      <c r="E155" s="31"/>
      <c r="F155" s="6" t="s">
        <v>13</v>
      </c>
      <c r="G155" s="3">
        <f>G185</f>
        <v>0</v>
      </c>
      <c r="H155" s="89"/>
      <c r="I155" s="89"/>
    </row>
    <row r="156" spans="1:9" ht="15.6" x14ac:dyDescent="0.3">
      <c r="A156" s="66"/>
      <c r="B156" s="63"/>
      <c r="C156" s="19" t="s">
        <v>57</v>
      </c>
      <c r="D156" s="18" t="s">
        <v>55</v>
      </c>
      <c r="E156" s="18" t="s">
        <v>56</v>
      </c>
      <c r="F156" s="6" t="s">
        <v>9</v>
      </c>
      <c r="G156" s="3">
        <f>G157+G158+G159+G160</f>
        <v>221.9</v>
      </c>
      <c r="H156" s="89"/>
      <c r="I156" s="89"/>
    </row>
    <row r="157" spans="1:9" ht="15.6" x14ac:dyDescent="0.3">
      <c r="A157" s="66"/>
      <c r="B157" s="63"/>
      <c r="C157" s="19"/>
      <c r="D157" s="18"/>
      <c r="E157" s="18"/>
      <c r="F157" s="6" t="s">
        <v>10</v>
      </c>
      <c r="G157" s="3">
        <f>G187</f>
        <v>221.9</v>
      </c>
      <c r="H157" s="89"/>
      <c r="I157" s="89"/>
    </row>
    <row r="158" spans="1:9" ht="15.6" x14ac:dyDescent="0.3">
      <c r="A158" s="66"/>
      <c r="B158" s="63"/>
      <c r="C158" s="19"/>
      <c r="D158" s="18"/>
      <c r="E158" s="18"/>
      <c r="F158" s="6" t="s">
        <v>11</v>
      </c>
      <c r="G158" s="3">
        <f t="shared" ref="G158:G159" si="6">G188</f>
        <v>0</v>
      </c>
      <c r="H158" s="89"/>
      <c r="I158" s="89"/>
    </row>
    <row r="159" spans="1:9" ht="15.6" x14ac:dyDescent="0.3">
      <c r="A159" s="66"/>
      <c r="B159" s="63"/>
      <c r="C159" s="19"/>
      <c r="D159" s="18"/>
      <c r="E159" s="18"/>
      <c r="F159" s="6" t="s">
        <v>12</v>
      </c>
      <c r="G159" s="3">
        <f t="shared" si="6"/>
        <v>0</v>
      </c>
      <c r="H159" s="89"/>
      <c r="I159" s="89"/>
    </row>
    <row r="160" spans="1:9" ht="15.6" x14ac:dyDescent="0.3">
      <c r="A160" s="67"/>
      <c r="B160" s="64"/>
      <c r="C160" s="19"/>
      <c r="D160" s="18"/>
      <c r="E160" s="18"/>
      <c r="F160" s="6" t="s">
        <v>13</v>
      </c>
      <c r="G160" s="3">
        <f>G190</f>
        <v>0</v>
      </c>
      <c r="H160" s="90"/>
      <c r="I160" s="90"/>
    </row>
    <row r="161" spans="1:10" ht="17.25" customHeight="1" x14ac:dyDescent="0.3">
      <c r="A161" s="41" t="s">
        <v>41</v>
      </c>
      <c r="B161" s="19" t="s">
        <v>73</v>
      </c>
      <c r="C161" s="19" t="s">
        <v>14</v>
      </c>
      <c r="D161" s="18" t="s">
        <v>55</v>
      </c>
      <c r="E161" s="18" t="s">
        <v>56</v>
      </c>
      <c r="F161" s="6" t="s">
        <v>9</v>
      </c>
      <c r="G161" s="3">
        <f>G162+G163+G164+G165</f>
        <v>87052.499999999985</v>
      </c>
      <c r="H161" s="68" t="s">
        <v>29</v>
      </c>
      <c r="I161" s="21">
        <v>100</v>
      </c>
    </row>
    <row r="162" spans="1:10" ht="15.6" x14ac:dyDescent="0.3">
      <c r="A162" s="41"/>
      <c r="B162" s="19"/>
      <c r="C162" s="19"/>
      <c r="D162" s="18"/>
      <c r="E162" s="18"/>
      <c r="F162" s="6" t="s">
        <v>10</v>
      </c>
      <c r="G162" s="16">
        <v>60735.199999999997</v>
      </c>
      <c r="H162" s="69"/>
      <c r="I162" s="21"/>
      <c r="J162" s="4"/>
    </row>
    <row r="163" spans="1:10" ht="15.6" x14ac:dyDescent="0.3">
      <c r="A163" s="41"/>
      <c r="B163" s="19"/>
      <c r="C163" s="19"/>
      <c r="D163" s="18"/>
      <c r="E163" s="18"/>
      <c r="F163" s="6" t="s">
        <v>11</v>
      </c>
      <c r="G163" s="3">
        <v>26246.1</v>
      </c>
      <c r="H163" s="69"/>
      <c r="I163" s="21"/>
    </row>
    <row r="164" spans="1:10" ht="15.6" x14ac:dyDescent="0.3">
      <c r="A164" s="41"/>
      <c r="B164" s="19"/>
      <c r="C164" s="19"/>
      <c r="D164" s="18"/>
      <c r="E164" s="18"/>
      <c r="F164" s="6" t="s">
        <v>12</v>
      </c>
      <c r="G164" s="3">
        <v>71.2</v>
      </c>
      <c r="H164" s="69"/>
      <c r="I164" s="21"/>
    </row>
    <row r="165" spans="1:10" ht="15.6" x14ac:dyDescent="0.3">
      <c r="A165" s="41"/>
      <c r="B165" s="19"/>
      <c r="C165" s="19"/>
      <c r="D165" s="18"/>
      <c r="E165" s="18"/>
      <c r="F165" s="6" t="s">
        <v>13</v>
      </c>
      <c r="G165" s="3">
        <v>0</v>
      </c>
      <c r="H165" s="70"/>
      <c r="I165" s="21"/>
    </row>
    <row r="166" spans="1:10" ht="21" customHeight="1" x14ac:dyDescent="0.3">
      <c r="A166" s="26" t="s">
        <v>64</v>
      </c>
      <c r="B166" s="22" t="s">
        <v>91</v>
      </c>
      <c r="C166" s="19" t="s">
        <v>50</v>
      </c>
      <c r="D166" s="18"/>
      <c r="E166" s="18"/>
      <c r="F166" s="6" t="s">
        <v>9</v>
      </c>
      <c r="G166" s="3">
        <f>G167+G168+G169+G170</f>
        <v>5919.3</v>
      </c>
      <c r="H166" s="37" t="s">
        <v>19</v>
      </c>
      <c r="I166" s="38" t="s">
        <v>19</v>
      </c>
    </row>
    <row r="167" spans="1:10" ht="15.6" x14ac:dyDescent="0.3">
      <c r="A167" s="27"/>
      <c r="B167" s="23"/>
      <c r="C167" s="19"/>
      <c r="D167" s="18"/>
      <c r="E167" s="18"/>
      <c r="F167" s="6" t="s">
        <v>10</v>
      </c>
      <c r="G167" s="3">
        <f>G172+G177+G182+G187</f>
        <v>5919.3</v>
      </c>
      <c r="H167" s="37"/>
      <c r="I167" s="38"/>
    </row>
    <row r="168" spans="1:10" ht="15.6" x14ac:dyDescent="0.3">
      <c r="A168" s="27"/>
      <c r="B168" s="23"/>
      <c r="C168" s="19"/>
      <c r="D168" s="18"/>
      <c r="E168" s="18"/>
      <c r="F168" s="6" t="s">
        <v>11</v>
      </c>
      <c r="G168" s="3">
        <f>G173+G178+G183+G188</f>
        <v>0</v>
      </c>
      <c r="H168" s="37"/>
      <c r="I168" s="38"/>
    </row>
    <row r="169" spans="1:10" ht="15.6" x14ac:dyDescent="0.3">
      <c r="A169" s="27"/>
      <c r="B169" s="23"/>
      <c r="C169" s="19"/>
      <c r="D169" s="18"/>
      <c r="E169" s="18"/>
      <c r="F169" s="6" t="s">
        <v>12</v>
      </c>
      <c r="G169" s="3">
        <f>G174+G179+G184+G189</f>
        <v>0</v>
      </c>
      <c r="H169" s="37"/>
      <c r="I169" s="38"/>
    </row>
    <row r="170" spans="1:10" ht="16.2" customHeight="1" x14ac:dyDescent="0.3">
      <c r="A170" s="27"/>
      <c r="B170" s="23"/>
      <c r="C170" s="19"/>
      <c r="D170" s="18"/>
      <c r="E170" s="18"/>
      <c r="F170" s="6" t="s">
        <v>13</v>
      </c>
      <c r="G170" s="3">
        <f>G175+G180+G185+G190</f>
        <v>0</v>
      </c>
      <c r="H170" s="37"/>
      <c r="I170" s="38"/>
    </row>
    <row r="171" spans="1:10" ht="15.75" customHeight="1" x14ac:dyDescent="0.3">
      <c r="A171" s="27"/>
      <c r="B171" s="24"/>
      <c r="C171" s="22" t="s">
        <v>14</v>
      </c>
      <c r="D171" s="72" t="s">
        <v>55</v>
      </c>
      <c r="E171" s="72" t="s">
        <v>56</v>
      </c>
      <c r="F171" s="6" t="s">
        <v>9</v>
      </c>
      <c r="G171" s="3">
        <f>G172+G173+G174+G175</f>
        <v>4033.4</v>
      </c>
      <c r="H171" s="68" t="s">
        <v>30</v>
      </c>
      <c r="I171" s="82">
        <v>100</v>
      </c>
    </row>
    <row r="172" spans="1:10" ht="15.6" x14ac:dyDescent="0.3">
      <c r="A172" s="27"/>
      <c r="B172" s="24"/>
      <c r="C172" s="80"/>
      <c r="D172" s="73"/>
      <c r="E172" s="73"/>
      <c r="F172" s="6" t="s">
        <v>10</v>
      </c>
      <c r="G172" s="3">
        <v>4033.4</v>
      </c>
      <c r="H172" s="69"/>
      <c r="I172" s="83"/>
    </row>
    <row r="173" spans="1:10" ht="15.6" x14ac:dyDescent="0.3">
      <c r="A173" s="27"/>
      <c r="B173" s="24"/>
      <c r="C173" s="80"/>
      <c r="D173" s="73"/>
      <c r="E173" s="73"/>
      <c r="F173" s="6" t="s">
        <v>11</v>
      </c>
      <c r="G173" s="3">
        <v>0</v>
      </c>
      <c r="H173" s="69"/>
      <c r="I173" s="83"/>
    </row>
    <row r="174" spans="1:10" ht="19.2" customHeight="1" x14ac:dyDescent="0.3">
      <c r="A174" s="27"/>
      <c r="B174" s="24"/>
      <c r="C174" s="80"/>
      <c r="D174" s="73"/>
      <c r="E174" s="73"/>
      <c r="F174" s="6" t="s">
        <v>12</v>
      </c>
      <c r="G174" s="3">
        <v>0</v>
      </c>
      <c r="H174" s="69"/>
      <c r="I174" s="83"/>
    </row>
    <row r="175" spans="1:10" ht="15.6" x14ac:dyDescent="0.3">
      <c r="A175" s="27"/>
      <c r="B175" s="24"/>
      <c r="C175" s="81"/>
      <c r="D175" s="74"/>
      <c r="E175" s="74"/>
      <c r="F175" s="6" t="s">
        <v>13</v>
      </c>
      <c r="G175" s="3">
        <v>0</v>
      </c>
      <c r="H175" s="70"/>
      <c r="I175" s="84"/>
    </row>
    <row r="176" spans="1:10" ht="17.25" customHeight="1" x14ac:dyDescent="0.3">
      <c r="A176" s="27"/>
      <c r="B176" s="24"/>
      <c r="C176" s="19" t="s">
        <v>17</v>
      </c>
      <c r="D176" s="18" t="s">
        <v>55</v>
      </c>
      <c r="E176" s="18" t="s">
        <v>56</v>
      </c>
      <c r="F176" s="6" t="s">
        <v>9</v>
      </c>
      <c r="G176" s="3">
        <f>G177+G178+G179+G180</f>
        <v>554.70000000000005</v>
      </c>
      <c r="H176" s="20" t="s">
        <v>30</v>
      </c>
      <c r="I176" s="21">
        <v>100</v>
      </c>
    </row>
    <row r="177" spans="1:9" ht="15.6" x14ac:dyDescent="0.3">
      <c r="A177" s="27"/>
      <c r="B177" s="24"/>
      <c r="C177" s="19"/>
      <c r="D177" s="18"/>
      <c r="E177" s="18"/>
      <c r="F177" s="6" t="s">
        <v>10</v>
      </c>
      <c r="G177" s="3">
        <v>554.70000000000005</v>
      </c>
      <c r="H177" s="20"/>
      <c r="I177" s="21"/>
    </row>
    <row r="178" spans="1:9" ht="15.6" x14ac:dyDescent="0.3">
      <c r="A178" s="27"/>
      <c r="B178" s="24"/>
      <c r="C178" s="19"/>
      <c r="D178" s="18"/>
      <c r="E178" s="18"/>
      <c r="F178" s="6" t="s">
        <v>11</v>
      </c>
      <c r="G178" s="3">
        <v>0</v>
      </c>
      <c r="H178" s="20"/>
      <c r="I178" s="21"/>
    </row>
    <row r="179" spans="1:9" ht="15.6" x14ac:dyDescent="0.3">
      <c r="A179" s="27"/>
      <c r="B179" s="24"/>
      <c r="C179" s="19"/>
      <c r="D179" s="18"/>
      <c r="E179" s="18"/>
      <c r="F179" s="6" t="s">
        <v>12</v>
      </c>
      <c r="G179" s="3">
        <v>0</v>
      </c>
      <c r="H179" s="20"/>
      <c r="I179" s="21"/>
    </row>
    <row r="180" spans="1:9" ht="15.6" x14ac:dyDescent="0.3">
      <c r="A180" s="27"/>
      <c r="B180" s="24"/>
      <c r="C180" s="19"/>
      <c r="D180" s="18"/>
      <c r="E180" s="18"/>
      <c r="F180" s="6" t="s">
        <v>13</v>
      </c>
      <c r="G180" s="3">
        <v>0</v>
      </c>
      <c r="H180" s="20"/>
      <c r="I180" s="21"/>
    </row>
    <row r="181" spans="1:9" ht="16.5" customHeight="1" x14ac:dyDescent="0.3">
      <c r="A181" s="27"/>
      <c r="B181" s="24"/>
      <c r="C181" s="19" t="s">
        <v>58</v>
      </c>
      <c r="D181" s="18" t="s">
        <v>55</v>
      </c>
      <c r="E181" s="18" t="s">
        <v>56</v>
      </c>
      <c r="F181" s="6" t="s">
        <v>9</v>
      </c>
      <c r="G181" s="3">
        <f>G182+G183+G184+G185</f>
        <v>1109.3</v>
      </c>
      <c r="H181" s="20" t="s">
        <v>30</v>
      </c>
      <c r="I181" s="21">
        <v>100</v>
      </c>
    </row>
    <row r="182" spans="1:9" ht="15.6" x14ac:dyDescent="0.3">
      <c r="A182" s="27"/>
      <c r="B182" s="24"/>
      <c r="C182" s="19"/>
      <c r="D182" s="18"/>
      <c r="E182" s="18"/>
      <c r="F182" s="6" t="s">
        <v>10</v>
      </c>
      <c r="G182" s="3">
        <v>1109.3</v>
      </c>
      <c r="H182" s="20"/>
      <c r="I182" s="21"/>
    </row>
    <row r="183" spans="1:9" ht="15.6" x14ac:dyDescent="0.3">
      <c r="A183" s="27"/>
      <c r="B183" s="24"/>
      <c r="C183" s="19"/>
      <c r="D183" s="18"/>
      <c r="E183" s="18"/>
      <c r="F183" s="6" t="s">
        <v>11</v>
      </c>
      <c r="G183" s="3">
        <v>0</v>
      </c>
      <c r="H183" s="20"/>
      <c r="I183" s="21"/>
    </row>
    <row r="184" spans="1:9" ht="15.6" x14ac:dyDescent="0.3">
      <c r="A184" s="27"/>
      <c r="B184" s="24"/>
      <c r="C184" s="19"/>
      <c r="D184" s="18"/>
      <c r="E184" s="18"/>
      <c r="F184" s="6" t="s">
        <v>12</v>
      </c>
      <c r="G184" s="3">
        <v>0</v>
      </c>
      <c r="H184" s="20"/>
      <c r="I184" s="21"/>
    </row>
    <row r="185" spans="1:9" ht="15.6" x14ac:dyDescent="0.3">
      <c r="A185" s="27"/>
      <c r="B185" s="24"/>
      <c r="C185" s="19"/>
      <c r="D185" s="18"/>
      <c r="E185" s="18"/>
      <c r="F185" s="6" t="s">
        <v>13</v>
      </c>
      <c r="G185" s="3">
        <v>0</v>
      </c>
      <c r="H185" s="20"/>
      <c r="I185" s="21"/>
    </row>
    <row r="186" spans="1:9" ht="19.5" customHeight="1" x14ac:dyDescent="0.3">
      <c r="A186" s="27"/>
      <c r="B186" s="24"/>
      <c r="C186" s="19" t="s">
        <v>57</v>
      </c>
      <c r="D186" s="18" t="s">
        <v>55</v>
      </c>
      <c r="E186" s="18" t="s">
        <v>56</v>
      </c>
      <c r="F186" s="6" t="s">
        <v>9</v>
      </c>
      <c r="G186" s="3">
        <f>G187+G188+G189+G190</f>
        <v>221.9</v>
      </c>
      <c r="H186" s="20" t="s">
        <v>30</v>
      </c>
      <c r="I186" s="21">
        <v>100</v>
      </c>
    </row>
    <row r="187" spans="1:9" ht="15.6" x14ac:dyDescent="0.3">
      <c r="A187" s="27"/>
      <c r="B187" s="24"/>
      <c r="C187" s="19"/>
      <c r="D187" s="18"/>
      <c r="E187" s="18"/>
      <c r="F187" s="6" t="s">
        <v>10</v>
      </c>
      <c r="G187" s="3">
        <v>221.9</v>
      </c>
      <c r="H187" s="20"/>
      <c r="I187" s="21"/>
    </row>
    <row r="188" spans="1:9" ht="15.6" x14ac:dyDescent="0.3">
      <c r="A188" s="27"/>
      <c r="B188" s="24"/>
      <c r="C188" s="19"/>
      <c r="D188" s="18"/>
      <c r="E188" s="18"/>
      <c r="F188" s="6" t="s">
        <v>11</v>
      </c>
      <c r="G188" s="3">
        <v>0</v>
      </c>
      <c r="H188" s="20"/>
      <c r="I188" s="21"/>
    </row>
    <row r="189" spans="1:9" ht="15.6" x14ac:dyDescent="0.3">
      <c r="A189" s="27"/>
      <c r="B189" s="24"/>
      <c r="C189" s="19"/>
      <c r="D189" s="18"/>
      <c r="E189" s="18"/>
      <c r="F189" s="6" t="s">
        <v>12</v>
      </c>
      <c r="G189" s="3">
        <v>0</v>
      </c>
      <c r="H189" s="20"/>
      <c r="I189" s="21"/>
    </row>
    <row r="190" spans="1:9" ht="15.6" x14ac:dyDescent="0.3">
      <c r="A190" s="28"/>
      <c r="B190" s="25"/>
      <c r="C190" s="19"/>
      <c r="D190" s="18"/>
      <c r="E190" s="18"/>
      <c r="F190" s="6" t="s">
        <v>13</v>
      </c>
      <c r="G190" s="3">
        <v>0</v>
      </c>
      <c r="H190" s="20"/>
      <c r="I190" s="21"/>
    </row>
    <row r="191" spans="1:9" ht="15.6" x14ac:dyDescent="0.3">
      <c r="A191" s="26" t="s">
        <v>65</v>
      </c>
      <c r="B191" s="85" t="s">
        <v>86</v>
      </c>
      <c r="C191" s="47" t="s">
        <v>16</v>
      </c>
      <c r="D191" s="75" t="s">
        <v>55</v>
      </c>
      <c r="E191" s="75" t="s">
        <v>56</v>
      </c>
      <c r="F191" s="6" t="s">
        <v>9</v>
      </c>
      <c r="G191" s="3">
        <f>G192+G193+G194+G195</f>
        <v>55</v>
      </c>
      <c r="H191" s="68" t="s">
        <v>31</v>
      </c>
      <c r="I191" s="82">
        <v>100</v>
      </c>
    </row>
    <row r="192" spans="1:9" ht="15.6" x14ac:dyDescent="0.3">
      <c r="A192" s="27"/>
      <c r="B192" s="86"/>
      <c r="C192" s="48"/>
      <c r="D192" s="76"/>
      <c r="E192" s="76"/>
      <c r="F192" s="6" t="s">
        <v>10</v>
      </c>
      <c r="G192" s="3">
        <f>G197</f>
        <v>55</v>
      </c>
      <c r="H192" s="78"/>
      <c r="I192" s="93"/>
    </row>
    <row r="193" spans="1:9" ht="15.6" x14ac:dyDescent="0.3">
      <c r="A193" s="27"/>
      <c r="B193" s="86"/>
      <c r="C193" s="48"/>
      <c r="D193" s="76"/>
      <c r="E193" s="76"/>
      <c r="F193" s="6" t="s">
        <v>11</v>
      </c>
      <c r="G193" s="3">
        <f t="shared" ref="G193:G194" si="7">G198</f>
        <v>0</v>
      </c>
      <c r="H193" s="78"/>
      <c r="I193" s="93"/>
    </row>
    <row r="194" spans="1:9" ht="15.6" x14ac:dyDescent="0.3">
      <c r="A194" s="27"/>
      <c r="B194" s="86"/>
      <c r="C194" s="48"/>
      <c r="D194" s="76"/>
      <c r="E194" s="76"/>
      <c r="F194" s="6" t="s">
        <v>12</v>
      </c>
      <c r="G194" s="3">
        <f t="shared" si="7"/>
        <v>0</v>
      </c>
      <c r="H194" s="78"/>
      <c r="I194" s="93"/>
    </row>
    <row r="195" spans="1:9" ht="15.6" x14ac:dyDescent="0.3">
      <c r="A195" s="27"/>
      <c r="B195" s="86"/>
      <c r="C195" s="49"/>
      <c r="D195" s="77"/>
      <c r="E195" s="77"/>
      <c r="F195" s="6" t="s">
        <v>13</v>
      </c>
      <c r="G195" s="3">
        <f>G200</f>
        <v>0</v>
      </c>
      <c r="H195" s="78"/>
      <c r="I195" s="93"/>
    </row>
    <row r="196" spans="1:9" ht="15.6" customHeight="1" x14ac:dyDescent="0.3">
      <c r="A196" s="27"/>
      <c r="B196" s="86"/>
      <c r="C196" s="19" t="s">
        <v>14</v>
      </c>
      <c r="D196" s="72" t="s">
        <v>55</v>
      </c>
      <c r="E196" s="72" t="s">
        <v>56</v>
      </c>
      <c r="F196" s="6" t="s">
        <v>9</v>
      </c>
      <c r="G196" s="3">
        <f>G197+G198+G199+G200</f>
        <v>55</v>
      </c>
      <c r="H196" s="78"/>
      <c r="I196" s="93"/>
    </row>
    <row r="197" spans="1:9" ht="15.6" x14ac:dyDescent="0.3">
      <c r="A197" s="27"/>
      <c r="B197" s="86"/>
      <c r="C197" s="19"/>
      <c r="D197" s="73"/>
      <c r="E197" s="73"/>
      <c r="F197" s="6" t="s">
        <v>10</v>
      </c>
      <c r="G197" s="3">
        <v>55</v>
      </c>
      <c r="H197" s="78"/>
      <c r="I197" s="93"/>
    </row>
    <row r="198" spans="1:9" ht="15.6" x14ac:dyDescent="0.3">
      <c r="A198" s="27"/>
      <c r="B198" s="86"/>
      <c r="C198" s="19"/>
      <c r="D198" s="73"/>
      <c r="E198" s="73"/>
      <c r="F198" s="6" t="s">
        <v>11</v>
      </c>
      <c r="G198" s="3">
        <v>0</v>
      </c>
      <c r="H198" s="78"/>
      <c r="I198" s="93"/>
    </row>
    <row r="199" spans="1:9" ht="15.6" x14ac:dyDescent="0.3">
      <c r="A199" s="27"/>
      <c r="B199" s="86"/>
      <c r="C199" s="19"/>
      <c r="D199" s="73"/>
      <c r="E199" s="73"/>
      <c r="F199" s="6" t="s">
        <v>12</v>
      </c>
      <c r="G199" s="3">
        <v>0</v>
      </c>
      <c r="H199" s="78"/>
      <c r="I199" s="93"/>
    </row>
    <row r="200" spans="1:9" ht="15.6" x14ac:dyDescent="0.3">
      <c r="A200" s="28"/>
      <c r="B200" s="87"/>
      <c r="C200" s="19"/>
      <c r="D200" s="74"/>
      <c r="E200" s="74"/>
      <c r="F200" s="6" t="s">
        <v>13</v>
      </c>
      <c r="G200" s="3">
        <v>0</v>
      </c>
      <c r="H200" s="79"/>
      <c r="I200" s="94"/>
    </row>
    <row r="201" spans="1:9" ht="15.75" customHeight="1" x14ac:dyDescent="0.3">
      <c r="A201" s="33" t="s">
        <v>75</v>
      </c>
      <c r="B201" s="40" t="s">
        <v>87</v>
      </c>
      <c r="C201" s="19" t="s">
        <v>50</v>
      </c>
      <c r="D201" s="18" t="s">
        <v>55</v>
      </c>
      <c r="E201" s="18" t="s">
        <v>56</v>
      </c>
      <c r="F201" s="6" t="s">
        <v>9</v>
      </c>
      <c r="G201" s="3">
        <f>G202+G203+G204+G205</f>
        <v>1832.8</v>
      </c>
      <c r="H201" s="18" t="s">
        <v>19</v>
      </c>
      <c r="I201" s="18" t="s">
        <v>19</v>
      </c>
    </row>
    <row r="202" spans="1:9" ht="15.6" x14ac:dyDescent="0.3">
      <c r="A202" s="33"/>
      <c r="B202" s="40"/>
      <c r="C202" s="19"/>
      <c r="D202" s="18"/>
      <c r="E202" s="18"/>
      <c r="F202" s="6" t="s">
        <v>10</v>
      </c>
      <c r="G202" s="3">
        <f>G207</f>
        <v>1832.8</v>
      </c>
      <c r="H202" s="18"/>
      <c r="I202" s="18"/>
    </row>
    <row r="203" spans="1:9" ht="15.6" x14ac:dyDescent="0.3">
      <c r="A203" s="33"/>
      <c r="B203" s="40"/>
      <c r="C203" s="19"/>
      <c r="D203" s="18"/>
      <c r="E203" s="18"/>
      <c r="F203" s="6" t="s">
        <v>11</v>
      </c>
      <c r="G203" s="3">
        <f t="shared" ref="G203:G204" si="8">G208</f>
        <v>0</v>
      </c>
      <c r="H203" s="18"/>
      <c r="I203" s="18"/>
    </row>
    <row r="204" spans="1:9" ht="15.6" x14ac:dyDescent="0.3">
      <c r="A204" s="33"/>
      <c r="B204" s="40"/>
      <c r="C204" s="19"/>
      <c r="D204" s="18"/>
      <c r="E204" s="18"/>
      <c r="F204" s="6" t="s">
        <v>12</v>
      </c>
      <c r="G204" s="3">
        <f t="shared" si="8"/>
        <v>0</v>
      </c>
      <c r="H204" s="18"/>
      <c r="I204" s="18"/>
    </row>
    <row r="205" spans="1:9" ht="15.6" x14ac:dyDescent="0.3">
      <c r="A205" s="33"/>
      <c r="B205" s="40"/>
      <c r="C205" s="19"/>
      <c r="D205" s="18"/>
      <c r="E205" s="18"/>
      <c r="F205" s="6" t="s">
        <v>13</v>
      </c>
      <c r="G205" s="3">
        <f>G210</f>
        <v>0</v>
      </c>
      <c r="H205" s="18"/>
      <c r="I205" s="18"/>
    </row>
    <row r="206" spans="1:9" ht="15.75" customHeight="1" x14ac:dyDescent="0.3">
      <c r="A206" s="33"/>
      <c r="B206" s="40"/>
      <c r="C206" s="19" t="s">
        <v>14</v>
      </c>
      <c r="D206" s="18" t="s">
        <v>55</v>
      </c>
      <c r="E206" s="18" t="s">
        <v>56</v>
      </c>
      <c r="F206" s="6" t="s">
        <v>9</v>
      </c>
      <c r="G206" s="3">
        <f>G207+G208+G209+G210</f>
        <v>1832.8</v>
      </c>
      <c r="H206" s="18"/>
      <c r="I206" s="18"/>
    </row>
    <row r="207" spans="1:9" ht="15.6" x14ac:dyDescent="0.3">
      <c r="A207" s="33"/>
      <c r="B207" s="40"/>
      <c r="C207" s="19"/>
      <c r="D207" s="18"/>
      <c r="E207" s="18"/>
      <c r="F207" s="6" t="s">
        <v>10</v>
      </c>
      <c r="G207" s="3">
        <f>G212</f>
        <v>1832.8</v>
      </c>
      <c r="H207" s="18"/>
      <c r="I207" s="18"/>
    </row>
    <row r="208" spans="1:9" ht="15.6" x14ac:dyDescent="0.3">
      <c r="A208" s="33"/>
      <c r="B208" s="40"/>
      <c r="C208" s="19"/>
      <c r="D208" s="18"/>
      <c r="E208" s="18"/>
      <c r="F208" s="6" t="s">
        <v>11</v>
      </c>
      <c r="G208" s="3">
        <f>G213</f>
        <v>0</v>
      </c>
      <c r="H208" s="18"/>
      <c r="I208" s="18"/>
    </row>
    <row r="209" spans="1:9" ht="15.6" x14ac:dyDescent="0.3">
      <c r="A209" s="33"/>
      <c r="B209" s="40"/>
      <c r="C209" s="19"/>
      <c r="D209" s="18"/>
      <c r="E209" s="18"/>
      <c r="F209" s="6" t="s">
        <v>12</v>
      </c>
      <c r="G209" s="3">
        <f>G214</f>
        <v>0</v>
      </c>
      <c r="H209" s="18"/>
      <c r="I209" s="18"/>
    </row>
    <row r="210" spans="1:9" ht="15.6" x14ac:dyDescent="0.3">
      <c r="A210" s="33"/>
      <c r="B210" s="40"/>
      <c r="C210" s="19"/>
      <c r="D210" s="18"/>
      <c r="E210" s="18"/>
      <c r="F210" s="6" t="s">
        <v>13</v>
      </c>
      <c r="G210" s="3">
        <f>G215</f>
        <v>0</v>
      </c>
      <c r="H210" s="18"/>
      <c r="I210" s="18"/>
    </row>
    <row r="211" spans="1:9" ht="81" customHeight="1" x14ac:dyDescent="0.3">
      <c r="A211" s="18" t="s">
        <v>102</v>
      </c>
      <c r="B211" s="19" t="s">
        <v>88</v>
      </c>
      <c r="C211" s="19" t="s">
        <v>14</v>
      </c>
      <c r="D211" s="18" t="s">
        <v>55</v>
      </c>
      <c r="E211" s="18" t="s">
        <v>56</v>
      </c>
      <c r="F211" s="6" t="s">
        <v>9</v>
      </c>
      <c r="G211" s="3">
        <f>G212+G213+G214+G215</f>
        <v>1832.8</v>
      </c>
      <c r="H211" s="6" t="s">
        <v>74</v>
      </c>
      <c r="I211" s="7">
        <v>50</v>
      </c>
    </row>
    <row r="212" spans="1:9" ht="15.6" x14ac:dyDescent="0.3">
      <c r="A212" s="18"/>
      <c r="B212" s="19"/>
      <c r="C212" s="19"/>
      <c r="D212" s="18"/>
      <c r="E212" s="18"/>
      <c r="F212" s="6" t="s">
        <v>10</v>
      </c>
      <c r="G212" s="3">
        <v>1832.8</v>
      </c>
      <c r="H212" s="68" t="s">
        <v>60</v>
      </c>
      <c r="I212" s="82">
        <v>100</v>
      </c>
    </row>
    <row r="213" spans="1:9" ht="15.6" x14ac:dyDescent="0.3">
      <c r="A213" s="18"/>
      <c r="B213" s="19"/>
      <c r="C213" s="19"/>
      <c r="D213" s="18"/>
      <c r="E213" s="18"/>
      <c r="F213" s="6" t="s">
        <v>11</v>
      </c>
      <c r="G213" s="3">
        <v>0</v>
      </c>
      <c r="H213" s="78"/>
      <c r="I213" s="93"/>
    </row>
    <row r="214" spans="1:9" ht="15.6" x14ac:dyDescent="0.3">
      <c r="A214" s="18"/>
      <c r="B214" s="19"/>
      <c r="C214" s="19"/>
      <c r="D214" s="18"/>
      <c r="E214" s="18"/>
      <c r="F214" s="6" t="s">
        <v>12</v>
      </c>
      <c r="G214" s="3">
        <v>0</v>
      </c>
      <c r="H214" s="78"/>
      <c r="I214" s="93"/>
    </row>
    <row r="215" spans="1:9" ht="15.6" x14ac:dyDescent="0.3">
      <c r="A215" s="18"/>
      <c r="B215" s="19"/>
      <c r="C215" s="19"/>
      <c r="D215" s="18"/>
      <c r="E215" s="18"/>
      <c r="F215" s="6" t="s">
        <v>13</v>
      </c>
      <c r="G215" s="3">
        <v>0</v>
      </c>
      <c r="H215" s="79"/>
      <c r="I215" s="94"/>
    </row>
    <row r="216" spans="1:9" ht="15.6" x14ac:dyDescent="0.3">
      <c r="A216" s="95"/>
      <c r="B216" s="96"/>
      <c r="C216" s="97"/>
      <c r="D216" s="98"/>
      <c r="E216" s="98"/>
      <c r="F216" s="8"/>
      <c r="G216" s="9"/>
      <c r="H216" s="99"/>
      <c r="I216" s="99"/>
    </row>
    <row r="217" spans="1:9" ht="15.6" x14ac:dyDescent="0.3">
      <c r="A217" s="95"/>
      <c r="B217" s="96"/>
      <c r="C217" s="97"/>
      <c r="D217" s="98"/>
      <c r="E217" s="98"/>
      <c r="F217" s="8"/>
      <c r="G217" s="9"/>
      <c r="H217" s="99"/>
      <c r="I217" s="99"/>
    </row>
    <row r="218" spans="1:9" ht="15.6" x14ac:dyDescent="0.3">
      <c r="A218" s="95"/>
      <c r="B218" s="96"/>
      <c r="C218" s="97"/>
      <c r="D218" s="98"/>
      <c r="E218" s="98"/>
      <c r="F218" s="8"/>
      <c r="G218" s="9"/>
      <c r="H218" s="99"/>
      <c r="I218" s="99"/>
    </row>
    <row r="219" spans="1:9" ht="15.6" x14ac:dyDescent="0.3">
      <c r="A219" s="95"/>
      <c r="B219" s="96"/>
      <c r="C219" s="97"/>
      <c r="D219" s="98"/>
      <c r="E219" s="98"/>
      <c r="F219" s="8"/>
      <c r="G219" s="9"/>
      <c r="H219" s="99"/>
      <c r="I219" s="99"/>
    </row>
    <row r="220" spans="1:9" ht="15.6" x14ac:dyDescent="0.3">
      <c r="A220" s="95"/>
      <c r="B220" s="96"/>
      <c r="C220" s="97"/>
      <c r="D220" s="98"/>
      <c r="E220" s="98"/>
      <c r="F220" s="8"/>
      <c r="G220" s="9"/>
      <c r="H220" s="99"/>
      <c r="I220" s="99"/>
    </row>
    <row r="221" spans="1:9" ht="15.6" x14ac:dyDescent="0.3">
      <c r="A221" s="95"/>
      <c r="B221" s="96"/>
      <c r="C221" s="97"/>
      <c r="D221" s="98"/>
      <c r="E221" s="98"/>
      <c r="F221" s="8"/>
      <c r="G221" s="9"/>
      <c r="H221" s="99"/>
      <c r="I221" s="99"/>
    </row>
    <row r="222" spans="1:9" ht="15.6" x14ac:dyDescent="0.3">
      <c r="A222" s="95"/>
      <c r="B222" s="96"/>
      <c r="C222" s="97"/>
      <c r="D222" s="98"/>
      <c r="E222" s="98"/>
      <c r="F222" s="8"/>
      <c r="G222" s="9"/>
      <c r="H222" s="100"/>
      <c r="I222" s="101"/>
    </row>
    <row r="223" spans="1:9" ht="15.6" x14ac:dyDescent="0.3">
      <c r="A223" s="95"/>
      <c r="B223" s="96"/>
      <c r="C223" s="97"/>
      <c r="D223" s="98"/>
      <c r="E223" s="98"/>
      <c r="F223" s="8"/>
      <c r="G223" s="9"/>
      <c r="H223" s="100"/>
      <c r="I223" s="101"/>
    </row>
    <row r="224" spans="1:9" ht="15.6" x14ac:dyDescent="0.3">
      <c r="A224" s="95"/>
      <c r="B224" s="96"/>
      <c r="C224" s="97"/>
      <c r="D224" s="98"/>
      <c r="E224" s="98"/>
      <c r="F224" s="8"/>
      <c r="G224" s="9"/>
      <c r="H224" s="100"/>
      <c r="I224" s="101"/>
    </row>
    <row r="225" spans="1:9" ht="15.6" x14ac:dyDescent="0.3">
      <c r="A225" s="95"/>
      <c r="B225" s="96"/>
      <c r="C225" s="97"/>
      <c r="D225" s="98"/>
      <c r="E225" s="98"/>
      <c r="F225" s="8"/>
      <c r="G225" s="9"/>
      <c r="H225" s="100"/>
      <c r="I225" s="101"/>
    </row>
    <row r="226" spans="1:9" ht="15.6" x14ac:dyDescent="0.3">
      <c r="A226" s="95"/>
      <c r="B226" s="96"/>
      <c r="C226" s="97"/>
      <c r="D226" s="98"/>
      <c r="E226" s="98"/>
      <c r="F226" s="8"/>
      <c r="G226" s="9"/>
      <c r="H226" s="100"/>
      <c r="I226" s="101"/>
    </row>
    <row r="227" spans="1:9" ht="15.6" x14ac:dyDescent="0.3">
      <c r="A227" s="95"/>
      <c r="B227" s="96"/>
      <c r="C227" s="97"/>
      <c r="D227" s="98"/>
      <c r="E227" s="98"/>
      <c r="F227" s="8"/>
      <c r="G227" s="9"/>
      <c r="H227" s="100"/>
      <c r="I227" s="101"/>
    </row>
    <row r="228" spans="1:9" ht="15.6" x14ac:dyDescent="0.3">
      <c r="A228" s="95"/>
      <c r="B228" s="96"/>
      <c r="C228" s="97"/>
      <c r="D228" s="98"/>
      <c r="E228" s="98"/>
      <c r="F228" s="8"/>
      <c r="G228" s="9"/>
      <c r="H228" s="100"/>
      <c r="I228" s="101"/>
    </row>
  </sheetData>
  <mergeCells count="268">
    <mergeCell ref="G6:I6"/>
    <mergeCell ref="G7:I7"/>
    <mergeCell ref="G8:I8"/>
    <mergeCell ref="G9:I9"/>
    <mergeCell ref="I212:I215"/>
    <mergeCell ref="H191:H200"/>
    <mergeCell ref="I191:I200"/>
    <mergeCell ref="A216:A228"/>
    <mergeCell ref="B216:B228"/>
    <mergeCell ref="C216:C221"/>
    <mergeCell ref="D216:D221"/>
    <mergeCell ref="E216:E221"/>
    <mergeCell ref="H216:H221"/>
    <mergeCell ref="I216:I221"/>
    <mergeCell ref="C222:C228"/>
    <mergeCell ref="D222:D228"/>
    <mergeCell ref="E222:E228"/>
    <mergeCell ref="H222:H228"/>
    <mergeCell ref="I222:I228"/>
    <mergeCell ref="B201:B210"/>
    <mergeCell ref="B211:B215"/>
    <mergeCell ref="A191:A200"/>
    <mergeCell ref="A201:A210"/>
    <mergeCell ref="A211:A215"/>
    <mergeCell ref="B191:B200"/>
    <mergeCell ref="I101:I105"/>
    <mergeCell ref="I66:I70"/>
    <mergeCell ref="I76:I80"/>
    <mergeCell ref="I81:I85"/>
    <mergeCell ref="H76:H80"/>
    <mergeCell ref="E66:E70"/>
    <mergeCell ref="E76:E80"/>
    <mergeCell ref="I111:I115"/>
    <mergeCell ref="H81:H85"/>
    <mergeCell ref="E81:E85"/>
    <mergeCell ref="H91:H95"/>
    <mergeCell ref="I91:I95"/>
    <mergeCell ref="E101:E105"/>
    <mergeCell ref="H86:H90"/>
    <mergeCell ref="H111:H115"/>
    <mergeCell ref="H116:H135"/>
    <mergeCell ref="I116:I135"/>
    <mergeCell ref="H136:H160"/>
    <mergeCell ref="I136:I160"/>
    <mergeCell ref="E166:E170"/>
    <mergeCell ref="E171:E175"/>
    <mergeCell ref="E141:E145"/>
    <mergeCell ref="E176:E180"/>
    <mergeCell ref="H161:H165"/>
    <mergeCell ref="D171:D175"/>
    <mergeCell ref="C171:C175"/>
    <mergeCell ref="I166:I170"/>
    <mergeCell ref="I171:I175"/>
    <mergeCell ref="H166:H170"/>
    <mergeCell ref="H171:H175"/>
    <mergeCell ref="I161:I165"/>
    <mergeCell ref="I181:I185"/>
    <mergeCell ref="H176:H180"/>
    <mergeCell ref="H181:H185"/>
    <mergeCell ref="C211:C215"/>
    <mergeCell ref="C196:C200"/>
    <mergeCell ref="D196:D200"/>
    <mergeCell ref="D201:D205"/>
    <mergeCell ref="C201:C205"/>
    <mergeCell ref="D176:D180"/>
    <mergeCell ref="D181:D185"/>
    <mergeCell ref="D186:D190"/>
    <mergeCell ref="I176:I180"/>
    <mergeCell ref="I186:I190"/>
    <mergeCell ref="I201:I210"/>
    <mergeCell ref="H201:H210"/>
    <mergeCell ref="H186:H190"/>
    <mergeCell ref="E196:E200"/>
    <mergeCell ref="C191:C195"/>
    <mergeCell ref="E191:E195"/>
    <mergeCell ref="D191:D195"/>
    <mergeCell ref="H212:H215"/>
    <mergeCell ref="E211:E215"/>
    <mergeCell ref="E201:E205"/>
    <mergeCell ref="E206:E210"/>
    <mergeCell ref="C206:C210"/>
    <mergeCell ref="D206:D210"/>
    <mergeCell ref="D211:D215"/>
    <mergeCell ref="D101:D105"/>
    <mergeCell ref="D106:D110"/>
    <mergeCell ref="D111:D115"/>
    <mergeCell ref="D141:D145"/>
    <mergeCell ref="E111:E115"/>
    <mergeCell ref="C141:C145"/>
    <mergeCell ref="E186:E190"/>
    <mergeCell ref="C166:C170"/>
    <mergeCell ref="E181:E185"/>
    <mergeCell ref="D161:D165"/>
    <mergeCell ref="E136:E140"/>
    <mergeCell ref="E106:E110"/>
    <mergeCell ref="D166:D170"/>
    <mergeCell ref="C176:C180"/>
    <mergeCell ref="C181:C185"/>
    <mergeCell ref="C186:C190"/>
    <mergeCell ref="D136:D140"/>
    <mergeCell ref="A101:A105"/>
    <mergeCell ref="B101:B105"/>
    <mergeCell ref="B106:B110"/>
    <mergeCell ref="A106:A110"/>
    <mergeCell ref="C161:C165"/>
    <mergeCell ref="C106:C110"/>
    <mergeCell ref="C111:C115"/>
    <mergeCell ref="C101:C105"/>
    <mergeCell ref="B136:B160"/>
    <mergeCell ref="A136:A160"/>
    <mergeCell ref="C136:C140"/>
    <mergeCell ref="A13:A14"/>
    <mergeCell ref="E16:E20"/>
    <mergeCell ref="H16:H20"/>
    <mergeCell ref="E21:E25"/>
    <mergeCell ref="A21:A25"/>
    <mergeCell ref="A16:A20"/>
    <mergeCell ref="B16:B20"/>
    <mergeCell ref="C16:C20"/>
    <mergeCell ref="D16:D20"/>
    <mergeCell ref="B21:B25"/>
    <mergeCell ref="C21:C25"/>
    <mergeCell ref="D21:D25"/>
    <mergeCell ref="C13:C14"/>
    <mergeCell ref="D13:E13"/>
    <mergeCell ref="F13:G13"/>
    <mergeCell ref="B13:B14"/>
    <mergeCell ref="H13:H14"/>
    <mergeCell ref="C91:C95"/>
    <mergeCell ref="D91:D95"/>
    <mergeCell ref="D96:D100"/>
    <mergeCell ref="B91:B95"/>
    <mergeCell ref="B96:B100"/>
    <mergeCell ref="A51:A55"/>
    <mergeCell ref="D51:D55"/>
    <mergeCell ref="E51:E55"/>
    <mergeCell ref="A86:A90"/>
    <mergeCell ref="D86:D90"/>
    <mergeCell ref="E86:E90"/>
    <mergeCell ref="A81:A85"/>
    <mergeCell ref="B81:B85"/>
    <mergeCell ref="A56:A60"/>
    <mergeCell ref="B56:B60"/>
    <mergeCell ref="C56:C60"/>
    <mergeCell ref="D56:D60"/>
    <mergeCell ref="E56:E60"/>
    <mergeCell ref="I21:I25"/>
    <mergeCell ref="I41:I42"/>
    <mergeCell ref="I43:I45"/>
    <mergeCell ref="D26:D30"/>
    <mergeCell ref="D31:D35"/>
    <mergeCell ref="H21:H25"/>
    <mergeCell ref="H41:H42"/>
    <mergeCell ref="H43:H45"/>
    <mergeCell ref="E36:E40"/>
    <mergeCell ref="E41:E45"/>
    <mergeCell ref="I33:I35"/>
    <mergeCell ref="H36:H37"/>
    <mergeCell ref="I36:I37"/>
    <mergeCell ref="H38:H40"/>
    <mergeCell ref="D36:D40"/>
    <mergeCell ref="I31:I32"/>
    <mergeCell ref="D41:D45"/>
    <mergeCell ref="A26:A30"/>
    <mergeCell ref="E26:E30"/>
    <mergeCell ref="I38:I40"/>
    <mergeCell ref="H26:H30"/>
    <mergeCell ref="C76:C80"/>
    <mergeCell ref="A66:A70"/>
    <mergeCell ref="A31:A35"/>
    <mergeCell ref="A36:A40"/>
    <mergeCell ref="D76:D80"/>
    <mergeCell ref="A76:A80"/>
    <mergeCell ref="I26:I30"/>
    <mergeCell ref="E31:E35"/>
    <mergeCell ref="H31:H32"/>
    <mergeCell ref="H33:H35"/>
    <mergeCell ref="E46:E50"/>
    <mergeCell ref="B26:B30"/>
    <mergeCell ref="C26:C30"/>
    <mergeCell ref="B31:B35"/>
    <mergeCell ref="C31:C35"/>
    <mergeCell ref="B36:B40"/>
    <mergeCell ref="B41:B45"/>
    <mergeCell ref="C36:C40"/>
    <mergeCell ref="C41:C45"/>
    <mergeCell ref="C46:C50"/>
    <mergeCell ref="H46:H50"/>
    <mergeCell ref="A161:A165"/>
    <mergeCell ref="E161:E165"/>
    <mergeCell ref="B161:B165"/>
    <mergeCell ref="D66:D70"/>
    <mergeCell ref="A71:A75"/>
    <mergeCell ref="B71:B75"/>
    <mergeCell ref="C71:C75"/>
    <mergeCell ref="D71:D75"/>
    <mergeCell ref="E71:E75"/>
    <mergeCell ref="H71:H75"/>
    <mergeCell ref="B111:B135"/>
    <mergeCell ref="A111:A135"/>
    <mergeCell ref="D46:D50"/>
    <mergeCell ref="A91:A95"/>
    <mergeCell ref="A96:A100"/>
    <mergeCell ref="E91:E95"/>
    <mergeCell ref="E96:E100"/>
    <mergeCell ref="D81:D85"/>
    <mergeCell ref="B66:B70"/>
    <mergeCell ref="B76:B80"/>
    <mergeCell ref="C66:C70"/>
    <mergeCell ref="C96:C100"/>
    <mergeCell ref="C81:C85"/>
    <mergeCell ref="G1:I1"/>
    <mergeCell ref="G2:I2"/>
    <mergeCell ref="G3:I3"/>
    <mergeCell ref="G4:I4"/>
    <mergeCell ref="H96:H100"/>
    <mergeCell ref="I96:I100"/>
    <mergeCell ref="I106:I110"/>
    <mergeCell ref="I46:I50"/>
    <mergeCell ref="I13:I14"/>
    <mergeCell ref="I16:I20"/>
    <mergeCell ref="H101:H105"/>
    <mergeCell ref="H66:H70"/>
    <mergeCell ref="H106:H110"/>
    <mergeCell ref="A10:I10"/>
    <mergeCell ref="A41:A45"/>
    <mergeCell ref="A46:A50"/>
    <mergeCell ref="I86:I90"/>
    <mergeCell ref="H51:H55"/>
    <mergeCell ref="I51:I55"/>
    <mergeCell ref="B46:B50"/>
    <mergeCell ref="B51:B55"/>
    <mergeCell ref="C51:C55"/>
    <mergeCell ref="B86:B90"/>
    <mergeCell ref="C86:C90"/>
    <mergeCell ref="B166:B190"/>
    <mergeCell ref="A166:A190"/>
    <mergeCell ref="I71:I75"/>
    <mergeCell ref="C146:C150"/>
    <mergeCell ref="D146:D150"/>
    <mergeCell ref="E146:E150"/>
    <mergeCell ref="C151:C155"/>
    <mergeCell ref="D151:D155"/>
    <mergeCell ref="E151:E155"/>
    <mergeCell ref="C156:C160"/>
    <mergeCell ref="D156:D160"/>
    <mergeCell ref="E156:E160"/>
    <mergeCell ref="C116:C120"/>
    <mergeCell ref="D116:D120"/>
    <mergeCell ref="E116:E120"/>
    <mergeCell ref="C121:C125"/>
    <mergeCell ref="C126:C130"/>
    <mergeCell ref="C131:C135"/>
    <mergeCell ref="D121:D125"/>
    <mergeCell ref="E121:E125"/>
    <mergeCell ref="D126:D130"/>
    <mergeCell ref="E126:E130"/>
    <mergeCell ref="D131:D135"/>
    <mergeCell ref="E131:E135"/>
    <mergeCell ref="H56:H60"/>
    <mergeCell ref="I56:I60"/>
    <mergeCell ref="A61:A65"/>
    <mergeCell ref="B61:B65"/>
    <mergeCell ref="C61:C65"/>
    <mergeCell ref="D61:D65"/>
    <mergeCell ref="E61:E65"/>
    <mergeCell ref="H61:H65"/>
    <mergeCell ref="I61:I65"/>
  </mergeCells>
  <printOptions horizontalCentered="1"/>
  <pageMargins left="0.78740157480314965" right="0.59055118110236227" top="0.78740157480314965" bottom="0.39370078740157483" header="0" footer="0"/>
  <pageSetup paperSize="9" scale="65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2021-02-08T02:26:50Z</cp:lastPrinted>
  <dcterms:created xsi:type="dcterms:W3CDTF">2017-03-01T11:11:25Z</dcterms:created>
  <dcterms:modified xsi:type="dcterms:W3CDTF">2022-08-02T05:21:10Z</dcterms:modified>
</cp:coreProperties>
</file>